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13_ncr:1_{1127F34F-90D4-4060-945D-707C0186FE8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tandard shipment" sheetId="1" r:id="rId1"/>
    <sheet name="Price list" sheetId="2" r:id="rId2"/>
    <sheet name="The five term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9" i="2" l="1"/>
  <c r="E19" i="2"/>
  <c r="F19" i="2" s="1"/>
  <c r="K18" i="2"/>
  <c r="E18" i="2"/>
  <c r="H18" i="2" s="1"/>
  <c r="K17" i="2"/>
  <c r="E17" i="2"/>
  <c r="F17" i="2" s="1"/>
  <c r="K16" i="2"/>
  <c r="E16" i="2"/>
  <c r="I16" i="2" s="1"/>
  <c r="K15" i="2"/>
  <c r="E15" i="2"/>
  <c r="I15" i="2" s="1"/>
  <c r="K14" i="2"/>
  <c r="E14" i="2"/>
  <c r="H14" i="2" s="1"/>
  <c r="K13" i="2"/>
  <c r="E13" i="2"/>
  <c r="I13" i="2" s="1"/>
  <c r="K12" i="2"/>
  <c r="E12" i="2"/>
  <c r="I12" i="2" s="1"/>
  <c r="K11" i="2"/>
  <c r="E11" i="2"/>
  <c r="I11" i="2" s="1"/>
  <c r="K10" i="2"/>
  <c r="E10" i="2"/>
  <c r="H10" i="2" s="1"/>
  <c r="K9" i="2"/>
  <c r="E9" i="2"/>
  <c r="F9" i="2" s="1"/>
  <c r="K8" i="2"/>
  <c r="E8" i="2"/>
  <c r="I8" i="2" s="1"/>
  <c r="K7" i="2"/>
  <c r="E7" i="2"/>
  <c r="I7" i="2" s="1"/>
  <c r="K6" i="2"/>
  <c r="E6" i="2"/>
  <c r="H6" i="2" s="1"/>
  <c r="K5" i="2"/>
  <c r="E5" i="2"/>
  <c r="H5" i="2" s="1"/>
  <c r="B24" i="1"/>
  <c r="B23" i="1"/>
  <c r="B22" i="1"/>
  <c r="B21" i="1"/>
  <c r="H17" i="2" l="1"/>
  <c r="I17" i="2"/>
  <c r="I6" i="2"/>
  <c r="I14" i="2"/>
  <c r="G9" i="2"/>
  <c r="H9" i="2"/>
  <c r="I9" i="2"/>
  <c r="G17" i="2"/>
  <c r="G15" i="2"/>
  <c r="I10" i="2"/>
  <c r="H19" i="2"/>
  <c r="F12" i="2"/>
  <c r="G12" i="2"/>
  <c r="F7" i="2"/>
  <c r="H12" i="2"/>
  <c r="G7" i="2"/>
  <c r="H7" i="2"/>
  <c r="F10" i="2"/>
  <c r="G10" i="2"/>
  <c r="G18" i="2"/>
  <c r="F5" i="2"/>
  <c r="F13" i="2"/>
  <c r="G13" i="2"/>
  <c r="I18" i="2"/>
  <c r="F8" i="2"/>
  <c r="I5" i="2"/>
  <c r="G8" i="2"/>
  <c r="G19" i="2"/>
  <c r="F6" i="2"/>
  <c r="H11" i="2"/>
  <c r="I19" i="2"/>
  <c r="F15" i="2"/>
  <c r="H15" i="2"/>
  <c r="F18" i="2"/>
  <c r="G5" i="2"/>
  <c r="H13" i="2"/>
  <c r="F16" i="2"/>
  <c r="G16" i="2"/>
  <c r="H8" i="2"/>
  <c r="F11" i="2"/>
  <c r="H16" i="2"/>
  <c r="G11" i="2"/>
  <c r="F14" i="2"/>
  <c r="G6" i="2"/>
  <c r="G14" i="2"/>
</calcChain>
</file>

<file path=xl/sharedStrings.xml><?xml version="1.0" encoding="utf-8"?>
<sst xmlns="http://schemas.openxmlformats.org/spreadsheetml/2006/main" count="77" uniqueCount="71">
  <si>
    <t>The standard shipment your price list is built on</t>
  </si>
  <si>
    <t>Every term beyond EXW depends on costs that sit on the shipment, not on the single pack. Describe a typical shipment here, and the Price list sheet works out how much of it falls on each unit.</t>
  </si>
  <si>
    <t>Shipment size</t>
  </si>
  <si>
    <t>Units sold in the shipment</t>
  </si>
  <si>
    <t>Bottles, jars or packs, not cartons. Every figure in the sheet is divided by this one.</t>
  </si>
  <si>
    <t>Country of destination</t>
  </si>
  <si>
    <t>Only there to remind you which market these numbers are for.</t>
  </si>
  <si>
    <t>Port or place of shipment</t>
  </si>
  <si>
    <t>Write it next to the term. FOB without a place leaves open the very thing it was meant to settle.</t>
  </si>
  <si>
    <t>Place of delivery at destination</t>
  </si>
  <si>
    <t>For DAP and DDP.</t>
  </si>
  <si>
    <t>Shipment costs, in euros</t>
  </si>
  <si>
    <t>Loading and export formalities</t>
  </si>
  <si>
    <t>Loading labour and export customs clearance. Under EXW they aren't yours. From FCA onwards they are, and it's the difference almost nobody prices in.</t>
  </si>
  <si>
    <t>Inland transport to the port</t>
  </si>
  <si>
    <t>From your yard to the terminal of shipment.</t>
  </si>
  <si>
    <t>Terminal charges at loading</t>
  </si>
  <si>
    <t>Handling at the port, paid by the seller under FOB.</t>
  </si>
  <si>
    <t>International freight</t>
  </si>
  <si>
    <t>Sea, road or air, as the case may be.</t>
  </si>
  <si>
    <t>Cargo insurance</t>
  </si>
  <si>
    <t>Not compulsory under DAP, but a food load travelling uninsured is a gamble.</t>
  </si>
  <si>
    <t>Charges at destination, excluding customs clearance</t>
  </si>
  <si>
    <t>Unloading at the arrival terminal and final delivery.</t>
  </si>
  <si>
    <t>Import duties</t>
  </si>
  <si>
    <t>The sheet adds them up but doesn't know them. The figure comes from the buyer or their freight forwarder, and it changes with preferential origin.</t>
  </si>
  <si>
    <t>Import customs clearance charges</t>
  </si>
  <si>
    <t>Import formalities in the destination country.</t>
  </si>
  <si>
    <t>How much falls on one unit</t>
  </si>
  <si>
    <t>FCA add-on</t>
  </si>
  <si>
    <t>What it costs you to take the goods from your gate to the buyer's carrier, with the export formalities done by you.</t>
  </si>
  <si>
    <t>FOB add-on</t>
  </si>
  <si>
    <t>FCA plus transport to the port and handling at loading.</t>
  </si>
  <si>
    <t>DAP add-on</t>
  </si>
  <si>
    <t>FOB plus the journey, insurance and delivery at destination. Import clearance stays with the buyer.</t>
  </si>
  <si>
    <t>DDP add-on</t>
  </si>
  <si>
    <t>Everything included, to the customer's door. The term that exposes the seller most, so quote it only when you really know the destination country's costs.</t>
  </si>
  <si>
    <t>Import VAT stays out of this sum, deliberately. It's a tax matter: take it to your accountant together with zero-rating and proof of export.</t>
  </si>
  <si>
    <t>Export price list</t>
  </si>
  <si>
    <t>One row per product. Fill in the light columns, and the five quotes work themselves out from the costs on the Standard shipment sheet.</t>
  </si>
  <si>
    <t>Product</t>
  </si>
  <si>
    <t>Format</t>
  </si>
  <si>
    <t>Full unit
cost</t>
  </si>
  <si>
    <t>Margin on
price (%)</t>
  </si>
  <si>
    <t>EXW</t>
  </si>
  <si>
    <t>FCA</t>
  </si>
  <si>
    <t>FOB</t>
  </si>
  <si>
    <t>DAP</t>
  </si>
  <si>
    <t>DDP</t>
  </si>
  <si>
    <t>Units per
pallet</t>
  </si>
  <si>
    <t>Minimum order
(units)</t>
  </si>
  <si>
    <t>Margin on price, not markup on cost. With a cost of 6.00 and a 40% margin, the EXW price is 10.00, because the margin is 40% of what you take in. Entering 40% with markup in mind would give 8.40, and that's the mistake that makes margin vanish from a price list.</t>
  </si>
  <si>
    <t>The minimum order comes from the pallet, not a round number. A minimum with a physical reason holds up in negotiation. A minimum picked on instinct gets read as a barrier and treated as one.</t>
  </si>
  <si>
    <t>Free template produced by Itria. It does not reproduce any official form or private standard, nor the text of the Incoterms rules.</t>
  </si>
  <si>
    <t>What each term means, and why EXW only looks easy: itria.io/en/listino-export-piccolo-produttore</t>
  </si>
  <si>
    <t>Who pays for what, term by term: itria.io/en/incoterm-chi-paga-cosa</t>
  </si>
  <si>
    <t>Where your part ends</t>
  </si>
  <si>
    <t>The term alone is never enough: it always needs the place alongside it.</t>
  </si>
  <si>
    <t>Term</t>
  </si>
  <si>
    <t>When it makes sense</t>
  </si>
  <si>
    <t>Goods made available at your premises. Loading, transport, export customs and risk pass to the buyer.</t>
  </si>
  <si>
    <t>When the buyer already has its own freight forwarder in Italy. The lowest price you can show, and the hardest to compare.</t>
  </si>
  <si>
    <t>Delivery to the carrier named by the buyer, at the agreed place. The export formalities stay with you.</t>
  </si>
  <si>
    <t>When you want to keep control of the exit paperwork without taking on the international transport.</t>
  </si>
  <si>
    <t>Goods loaded on board the ship at the agreed port of shipment.</t>
  </si>
  <si>
    <t>Designed for sea freight, and still the term many non-EU buyers ask for out of habit.</t>
  </si>
  <si>
    <t>Goods delivered to the destination, ready for unloading. Import clearance stays with the buyer.</t>
  </si>
  <si>
    <t>When you want to quote a delivered price without taking on the destination country's duties and taxes.</t>
  </si>
  <si>
    <t>All-inclusive to the customer's door, import duties and taxes included.</t>
  </si>
  <si>
    <t>Best avoided until you know the destination country's costs precisely.</t>
  </si>
  <si>
    <t>The delivery terms are codified by the International Chamber of Commerce. Their text isn't reproduced here: the descriptions above are our own, and for the official wording go to the body that publishes 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</si>
</sst>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#,##0.00"/>
    <numFmt numFmtId="165" formatCode="0.0%"/>
  </numFmts>
  <fonts count="8" x14ac:knownFonts="1">
    <font>
      <sz val="11"/>
      <color theme="1"/>
      <name val="Calibri"/>
      <family val="2"/>
      <scheme val="minor"/>
    </font>
    <font>
      <b/>
      <sz val="15"/>
      <color rgb="FF1A1A1A"/>
      <name val="Calibri"/>
      <family val="2"/>
    </font>
    <font>
      <i/>
      <sz val="9.5"/>
      <color rgb="FF6B665E"/>
      <name val="Calibri"/>
      <family val="2"/>
    </font>
    <font>
      <b/>
      <sz val="10.5"/>
      <color rgb="FF1A1A1A"/>
      <name val="Calibri"/>
      <family val="2"/>
    </font>
    <font>
      <b/>
      <sz val="9.5"/>
      <color rgb="FF1A1A1A"/>
      <name val="Calibri"/>
      <family val="2"/>
    </font>
    <font>
      <sz val="10"/>
      <color rgb="FF1A1A1A"/>
      <name val="Calibri"/>
      <family val="2"/>
    </font>
    <font>
      <i/>
      <sz val="9"/>
      <color rgb="FF6B665E"/>
      <name val="Calibri"/>
      <family val="2"/>
    </font>
    <font>
      <b/>
      <sz val="10"/>
      <color rgb="FF1A1A1A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CFBF8"/>
      </patternFill>
    </fill>
    <fill>
      <patternFill patternType="solid">
        <fgColor rgb="FFF3EFE7"/>
      </patternFill>
    </fill>
  </fills>
  <borders count="2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1" xfId="0" applyFont="1" applyBorder="1" applyAlignment="1">
      <alignment vertical="center" wrapText="1"/>
    </xf>
    <xf numFmtId="1" fontId="5" fillId="2" borderId="1" xfId="0" applyNumberFormat="1" applyFont="1" applyFill="1" applyBorder="1"/>
    <xf numFmtId="0" fontId="6" fillId="0" borderId="0" xfId="0" applyFont="1" applyAlignment="1">
      <alignment vertical="center" wrapText="1"/>
    </xf>
    <xf numFmtId="0" fontId="5" fillId="2" borderId="1" xfId="0" applyFont="1" applyFill="1" applyBorder="1"/>
    <xf numFmtId="164" fontId="5" fillId="2" borderId="1" xfId="0" applyNumberFormat="1" applyFont="1" applyFill="1" applyBorder="1"/>
    <xf numFmtId="164" fontId="7" fillId="3" borderId="1" xfId="0" applyNumberFormat="1" applyFont="1" applyFill="1" applyBorder="1"/>
    <xf numFmtId="165" fontId="5" fillId="2" borderId="1" xfId="0" applyNumberFormat="1" applyFont="1" applyFill="1" applyBorder="1"/>
    <xf numFmtId="1" fontId="7" fillId="3" borderId="1" xfId="0" applyNumberFormat="1" applyFont="1" applyFill="1" applyBorder="1"/>
    <xf numFmtId="0" fontId="5" fillId="0" borderId="1" xfId="0" applyFont="1" applyBorder="1" applyAlignment="1">
      <alignment vertical="center" wrapText="1"/>
    </xf>
    <xf numFmtId="0" fontId="6" fillId="0" borderId="0" xfId="0" applyFont="1" applyAlignment="1">
      <alignment vertical="top" wrapText="1"/>
    </xf>
    <xf numFmtId="0" fontId="0" fillId="0" borderId="0" xfId="0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showGridLines="0" tabSelected="1" workbookViewId="0"/>
  </sheetViews>
  <sheetFormatPr defaultRowHeight="14.4" x14ac:dyDescent="0.3"/>
  <cols>
    <col min="1" max="1" width="46" customWidth="1"/>
    <col min="2" max="2" width="18" customWidth="1"/>
    <col min="3" max="3" width="62" customWidth="1"/>
  </cols>
  <sheetData>
    <row r="1" spans="1:3" ht="22.05" customHeight="1" x14ac:dyDescent="0.4">
      <c r="A1" s="1" t="s">
        <v>0</v>
      </c>
    </row>
    <row r="2" spans="1:3" ht="30" customHeight="1" x14ac:dyDescent="0.3">
      <c r="A2" s="14" t="s">
        <v>1</v>
      </c>
      <c r="B2" s="13"/>
      <c r="C2" s="13"/>
    </row>
    <row r="4" spans="1:3" x14ac:dyDescent="0.3">
      <c r="A4" s="2" t="s">
        <v>2</v>
      </c>
    </row>
    <row r="5" spans="1:3" ht="17.399999999999999" customHeight="1" x14ac:dyDescent="0.3">
      <c r="A5" s="3" t="s">
        <v>3</v>
      </c>
      <c r="B5" s="4"/>
      <c r="C5" s="5" t="s">
        <v>4</v>
      </c>
    </row>
    <row r="6" spans="1:3" ht="17.399999999999999" customHeight="1" x14ac:dyDescent="0.3">
      <c r="A6" s="3" t="s">
        <v>5</v>
      </c>
      <c r="B6" s="6"/>
      <c r="C6" s="5" t="s">
        <v>6</v>
      </c>
    </row>
    <row r="7" spans="1:3" ht="27.6" customHeight="1" x14ac:dyDescent="0.3">
      <c r="A7" s="3" t="s">
        <v>7</v>
      </c>
      <c r="B7" s="6"/>
      <c r="C7" s="5" t="s">
        <v>8</v>
      </c>
    </row>
    <row r="8" spans="1:3" ht="17.399999999999999" customHeight="1" x14ac:dyDescent="0.3">
      <c r="A8" s="3" t="s">
        <v>9</v>
      </c>
      <c r="B8" s="6"/>
      <c r="C8" s="5" t="s">
        <v>10</v>
      </c>
    </row>
    <row r="10" spans="1:3" x14ac:dyDescent="0.3">
      <c r="A10" s="2" t="s">
        <v>11</v>
      </c>
    </row>
    <row r="11" spans="1:3" ht="27.6" customHeight="1" x14ac:dyDescent="0.3">
      <c r="A11" s="3" t="s">
        <v>12</v>
      </c>
      <c r="B11" s="7"/>
      <c r="C11" s="5" t="s">
        <v>13</v>
      </c>
    </row>
    <row r="12" spans="1:3" ht="17.399999999999999" customHeight="1" x14ac:dyDescent="0.3">
      <c r="A12" s="3" t="s">
        <v>14</v>
      </c>
      <c r="B12" s="7"/>
      <c r="C12" s="5" t="s">
        <v>15</v>
      </c>
    </row>
    <row r="13" spans="1:3" ht="17.399999999999999" customHeight="1" x14ac:dyDescent="0.3">
      <c r="A13" s="3" t="s">
        <v>16</v>
      </c>
      <c r="B13" s="7"/>
      <c r="C13" s="5" t="s">
        <v>17</v>
      </c>
    </row>
    <row r="14" spans="1:3" ht="17.399999999999999" customHeight="1" x14ac:dyDescent="0.3">
      <c r="A14" s="3" t="s">
        <v>18</v>
      </c>
      <c r="B14" s="7"/>
      <c r="C14" s="5" t="s">
        <v>19</v>
      </c>
    </row>
    <row r="15" spans="1:3" ht="17.399999999999999" customHeight="1" x14ac:dyDescent="0.3">
      <c r="A15" s="3" t="s">
        <v>20</v>
      </c>
      <c r="B15" s="7"/>
      <c r="C15" s="5" t="s">
        <v>21</v>
      </c>
    </row>
    <row r="16" spans="1:3" ht="17.399999999999999" customHeight="1" x14ac:dyDescent="0.3">
      <c r="A16" s="3" t="s">
        <v>22</v>
      </c>
      <c r="B16" s="7"/>
      <c r="C16" s="5" t="s">
        <v>23</v>
      </c>
    </row>
    <row r="17" spans="1:3" ht="27.6" customHeight="1" x14ac:dyDescent="0.3">
      <c r="A17" s="3" t="s">
        <v>24</v>
      </c>
      <c r="B17" s="7"/>
      <c r="C17" s="5" t="s">
        <v>25</v>
      </c>
    </row>
    <row r="18" spans="1:3" ht="17.399999999999999" customHeight="1" x14ac:dyDescent="0.3">
      <c r="A18" s="3" t="s">
        <v>26</v>
      </c>
      <c r="B18" s="7"/>
      <c r="C18" s="5" t="s">
        <v>27</v>
      </c>
    </row>
    <row r="20" spans="1:3" x14ac:dyDescent="0.3">
      <c r="A20" s="2" t="s">
        <v>28</v>
      </c>
    </row>
    <row r="21" spans="1:3" ht="27.6" customHeight="1" x14ac:dyDescent="0.3">
      <c r="A21" s="3" t="s">
        <v>29</v>
      </c>
      <c r="B21" s="8" t="str">
        <f>IF(N($B$5)=0,"",($B$11)/$B$5)</f>
        <v/>
      </c>
      <c r="C21" s="5" t="s">
        <v>30</v>
      </c>
    </row>
    <row r="22" spans="1:3" ht="17.399999999999999" customHeight="1" x14ac:dyDescent="0.3">
      <c r="A22" s="3" t="s">
        <v>31</v>
      </c>
      <c r="B22" s="8" t="str">
        <f>IF(N($B$5)=0,"",($B$11+$B$12+$B$13)/$B$5)</f>
        <v/>
      </c>
      <c r="C22" s="5" t="s">
        <v>32</v>
      </c>
    </row>
    <row r="23" spans="1:3" ht="27.6" customHeight="1" x14ac:dyDescent="0.3">
      <c r="A23" s="3" t="s">
        <v>33</v>
      </c>
      <c r="B23" s="8" t="str">
        <f>IF(N($B$5)=0,"",($B$11+$B$12+$B$13+$B$14+$B$15+$B$16)/$B$5)</f>
        <v/>
      </c>
      <c r="C23" s="5" t="s">
        <v>34</v>
      </c>
    </row>
    <row r="24" spans="1:3" ht="27.6" customHeight="1" x14ac:dyDescent="0.3">
      <c r="A24" s="3" t="s">
        <v>35</v>
      </c>
      <c r="B24" s="8" t="str">
        <f>IF(N($B$5)=0,"",($B$11+$B$12+$B$13+$B$14+$B$15+$B$16+$B$17+$B$18)/$B$5)</f>
        <v/>
      </c>
      <c r="C24" s="5" t="s">
        <v>36</v>
      </c>
    </row>
    <row r="26" spans="1:3" ht="25.95" customHeight="1" x14ac:dyDescent="0.3">
      <c r="A26" s="12" t="s">
        <v>37</v>
      </c>
      <c r="B26" s="13"/>
      <c r="C26" s="13"/>
    </row>
  </sheetData>
  <mergeCells count="2">
    <mergeCell ref="A26:C26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6"/>
  <sheetViews>
    <sheetView showGridLines="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30" customWidth="1"/>
    <col min="2" max="2" width="12" customWidth="1"/>
    <col min="3" max="4" width="13" customWidth="1"/>
    <col min="5" max="5" width="14" customWidth="1"/>
    <col min="6" max="10" width="13" customWidth="1"/>
    <col min="11" max="11" width="16" customWidth="1"/>
  </cols>
  <sheetData>
    <row r="1" spans="1:11" ht="22.05" customHeight="1" x14ac:dyDescent="0.4">
      <c r="A1" s="1" t="s">
        <v>38</v>
      </c>
    </row>
    <row r="2" spans="1:11" ht="30" customHeight="1" x14ac:dyDescent="0.3">
      <c r="A2" s="14" t="s">
        <v>39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4" spans="1:11" ht="28.8" customHeight="1" x14ac:dyDescent="0.3">
      <c r="A4" s="3" t="s">
        <v>40</v>
      </c>
      <c r="B4" s="3" t="s">
        <v>41</v>
      </c>
      <c r="C4" s="3" t="s">
        <v>42</v>
      </c>
      <c r="D4" s="3" t="s">
        <v>43</v>
      </c>
      <c r="E4" s="3" t="s">
        <v>44</v>
      </c>
      <c r="F4" s="3" t="s">
        <v>45</v>
      </c>
      <c r="G4" s="3" t="s">
        <v>46</v>
      </c>
      <c r="H4" s="3" t="s">
        <v>47</v>
      </c>
      <c r="I4" s="3" t="s">
        <v>48</v>
      </c>
      <c r="J4" s="3" t="s">
        <v>49</v>
      </c>
      <c r="K4" s="3" t="s">
        <v>50</v>
      </c>
    </row>
    <row r="5" spans="1:11" x14ac:dyDescent="0.3">
      <c r="A5" s="6"/>
      <c r="B5" s="6"/>
      <c r="C5" s="7"/>
      <c r="D5" s="9"/>
      <c r="E5" s="8" t="str">
        <f t="shared" ref="E5:E19" si="0">IF(OR(N(C5)=0,N(D5)&gt;=1),"",C5/(1-D5))</f>
        <v/>
      </c>
      <c r="F5" s="8" t="str">
        <f>IF($E5="","",$E5+N('Standard shipment'!$B$21))</f>
        <v/>
      </c>
      <c r="G5" s="8" t="str">
        <f>IF($E5="","",$E5+N('Standard shipment'!$B$22))</f>
        <v/>
      </c>
      <c r="H5" s="8" t="str">
        <f>IF($E5="","",$E5+N('Standard shipment'!$B$23))</f>
        <v/>
      </c>
      <c r="I5" s="8" t="str">
        <f>IF($E5="","",$E5+N('Standard shipment'!$B$24))</f>
        <v/>
      </c>
      <c r="J5" s="6"/>
      <c r="K5" s="10" t="str">
        <f t="shared" ref="K5:K19" si="1">IF(N(J5)=0,"",J5)</f>
        <v/>
      </c>
    </row>
    <row r="6" spans="1:11" x14ac:dyDescent="0.3">
      <c r="A6" s="6"/>
      <c r="B6" s="6"/>
      <c r="C6" s="7"/>
      <c r="D6" s="9"/>
      <c r="E6" s="8" t="str">
        <f t="shared" si="0"/>
        <v/>
      </c>
      <c r="F6" s="8" t="str">
        <f>IF($E6="","",$E6+N('Standard shipment'!$B$21))</f>
        <v/>
      </c>
      <c r="G6" s="8" t="str">
        <f>IF($E6="","",$E6+N('Standard shipment'!$B$22))</f>
        <v/>
      </c>
      <c r="H6" s="8" t="str">
        <f>IF($E6="","",$E6+N('Standard shipment'!$B$23))</f>
        <v/>
      </c>
      <c r="I6" s="8" t="str">
        <f>IF($E6="","",$E6+N('Standard shipment'!$B$24))</f>
        <v/>
      </c>
      <c r="J6" s="6"/>
      <c r="K6" s="10" t="str">
        <f t="shared" si="1"/>
        <v/>
      </c>
    </row>
    <row r="7" spans="1:11" x14ac:dyDescent="0.3">
      <c r="A7" s="6"/>
      <c r="B7" s="6"/>
      <c r="C7" s="7"/>
      <c r="D7" s="9"/>
      <c r="E7" s="8" t="str">
        <f t="shared" si="0"/>
        <v/>
      </c>
      <c r="F7" s="8" t="str">
        <f>IF($E7="","",$E7+N('Standard shipment'!$B$21))</f>
        <v/>
      </c>
      <c r="G7" s="8" t="str">
        <f>IF($E7="","",$E7+N('Standard shipment'!$B$22))</f>
        <v/>
      </c>
      <c r="H7" s="8" t="str">
        <f>IF($E7="","",$E7+N('Standard shipment'!$B$23))</f>
        <v/>
      </c>
      <c r="I7" s="8" t="str">
        <f>IF($E7="","",$E7+N('Standard shipment'!$B$24))</f>
        <v/>
      </c>
      <c r="J7" s="6"/>
      <c r="K7" s="10" t="str">
        <f t="shared" si="1"/>
        <v/>
      </c>
    </row>
    <row r="8" spans="1:11" x14ac:dyDescent="0.3">
      <c r="A8" s="6"/>
      <c r="B8" s="6"/>
      <c r="C8" s="7"/>
      <c r="D8" s="9"/>
      <c r="E8" s="8" t="str">
        <f t="shared" si="0"/>
        <v/>
      </c>
      <c r="F8" s="8" t="str">
        <f>IF($E8="","",$E8+N('Standard shipment'!$B$21))</f>
        <v/>
      </c>
      <c r="G8" s="8" t="str">
        <f>IF($E8="","",$E8+N('Standard shipment'!$B$22))</f>
        <v/>
      </c>
      <c r="H8" s="8" t="str">
        <f>IF($E8="","",$E8+N('Standard shipment'!$B$23))</f>
        <v/>
      </c>
      <c r="I8" s="8" t="str">
        <f>IF($E8="","",$E8+N('Standard shipment'!$B$24))</f>
        <v/>
      </c>
      <c r="J8" s="6"/>
      <c r="K8" s="10" t="str">
        <f t="shared" si="1"/>
        <v/>
      </c>
    </row>
    <row r="9" spans="1:11" x14ac:dyDescent="0.3">
      <c r="A9" s="6"/>
      <c r="B9" s="6"/>
      <c r="C9" s="7"/>
      <c r="D9" s="9"/>
      <c r="E9" s="8" t="str">
        <f t="shared" si="0"/>
        <v/>
      </c>
      <c r="F9" s="8" t="str">
        <f>IF($E9="","",$E9+N('Standard shipment'!$B$21))</f>
        <v/>
      </c>
      <c r="G9" s="8" t="str">
        <f>IF($E9="","",$E9+N('Standard shipment'!$B$22))</f>
        <v/>
      </c>
      <c r="H9" s="8" t="str">
        <f>IF($E9="","",$E9+N('Standard shipment'!$B$23))</f>
        <v/>
      </c>
      <c r="I9" s="8" t="str">
        <f>IF($E9="","",$E9+N('Standard shipment'!$B$24))</f>
        <v/>
      </c>
      <c r="J9" s="6"/>
      <c r="K9" s="10" t="str">
        <f t="shared" si="1"/>
        <v/>
      </c>
    </row>
    <row r="10" spans="1:11" x14ac:dyDescent="0.3">
      <c r="A10" s="6"/>
      <c r="B10" s="6"/>
      <c r="C10" s="7"/>
      <c r="D10" s="9"/>
      <c r="E10" s="8" t="str">
        <f t="shared" si="0"/>
        <v/>
      </c>
      <c r="F10" s="8" t="str">
        <f>IF($E10="","",$E10+N('Standard shipment'!$B$21))</f>
        <v/>
      </c>
      <c r="G10" s="8" t="str">
        <f>IF($E10="","",$E10+N('Standard shipment'!$B$22))</f>
        <v/>
      </c>
      <c r="H10" s="8" t="str">
        <f>IF($E10="","",$E10+N('Standard shipment'!$B$23))</f>
        <v/>
      </c>
      <c r="I10" s="8" t="str">
        <f>IF($E10="","",$E10+N('Standard shipment'!$B$24))</f>
        <v/>
      </c>
      <c r="J10" s="6"/>
      <c r="K10" s="10" t="str">
        <f t="shared" si="1"/>
        <v/>
      </c>
    </row>
    <row r="11" spans="1:11" x14ac:dyDescent="0.3">
      <c r="A11" s="6"/>
      <c r="B11" s="6"/>
      <c r="C11" s="7"/>
      <c r="D11" s="9"/>
      <c r="E11" s="8" t="str">
        <f t="shared" si="0"/>
        <v/>
      </c>
      <c r="F11" s="8" t="str">
        <f>IF($E11="","",$E11+N('Standard shipment'!$B$21))</f>
        <v/>
      </c>
      <c r="G11" s="8" t="str">
        <f>IF($E11="","",$E11+N('Standard shipment'!$B$22))</f>
        <v/>
      </c>
      <c r="H11" s="8" t="str">
        <f>IF($E11="","",$E11+N('Standard shipment'!$B$23))</f>
        <v/>
      </c>
      <c r="I11" s="8" t="str">
        <f>IF($E11="","",$E11+N('Standard shipment'!$B$24))</f>
        <v/>
      </c>
      <c r="J11" s="6"/>
      <c r="K11" s="10" t="str">
        <f t="shared" si="1"/>
        <v/>
      </c>
    </row>
    <row r="12" spans="1:11" x14ac:dyDescent="0.3">
      <c r="A12" s="6"/>
      <c r="B12" s="6"/>
      <c r="C12" s="7"/>
      <c r="D12" s="9"/>
      <c r="E12" s="8" t="str">
        <f t="shared" si="0"/>
        <v/>
      </c>
      <c r="F12" s="8" t="str">
        <f>IF($E12="","",$E12+N('Standard shipment'!$B$21))</f>
        <v/>
      </c>
      <c r="G12" s="8" t="str">
        <f>IF($E12="","",$E12+N('Standard shipment'!$B$22))</f>
        <v/>
      </c>
      <c r="H12" s="8" t="str">
        <f>IF($E12="","",$E12+N('Standard shipment'!$B$23))</f>
        <v/>
      </c>
      <c r="I12" s="8" t="str">
        <f>IF($E12="","",$E12+N('Standard shipment'!$B$24))</f>
        <v/>
      </c>
      <c r="J12" s="6"/>
      <c r="K12" s="10" t="str">
        <f t="shared" si="1"/>
        <v/>
      </c>
    </row>
    <row r="13" spans="1:11" x14ac:dyDescent="0.3">
      <c r="A13" s="6"/>
      <c r="B13" s="6"/>
      <c r="C13" s="7"/>
      <c r="D13" s="9"/>
      <c r="E13" s="8" t="str">
        <f t="shared" si="0"/>
        <v/>
      </c>
      <c r="F13" s="8" t="str">
        <f>IF($E13="","",$E13+N('Standard shipment'!$B$21))</f>
        <v/>
      </c>
      <c r="G13" s="8" t="str">
        <f>IF($E13="","",$E13+N('Standard shipment'!$B$22))</f>
        <v/>
      </c>
      <c r="H13" s="8" t="str">
        <f>IF($E13="","",$E13+N('Standard shipment'!$B$23))</f>
        <v/>
      </c>
      <c r="I13" s="8" t="str">
        <f>IF($E13="","",$E13+N('Standard shipment'!$B$24))</f>
        <v/>
      </c>
      <c r="J13" s="6"/>
      <c r="K13" s="10" t="str">
        <f t="shared" si="1"/>
        <v/>
      </c>
    </row>
    <row r="14" spans="1:11" x14ac:dyDescent="0.3">
      <c r="A14" s="6"/>
      <c r="B14" s="6"/>
      <c r="C14" s="7"/>
      <c r="D14" s="9"/>
      <c r="E14" s="8" t="str">
        <f t="shared" si="0"/>
        <v/>
      </c>
      <c r="F14" s="8" t="str">
        <f>IF($E14="","",$E14+N('Standard shipment'!$B$21))</f>
        <v/>
      </c>
      <c r="G14" s="8" t="str">
        <f>IF($E14="","",$E14+N('Standard shipment'!$B$22))</f>
        <v/>
      </c>
      <c r="H14" s="8" t="str">
        <f>IF($E14="","",$E14+N('Standard shipment'!$B$23))</f>
        <v/>
      </c>
      <c r="I14" s="8" t="str">
        <f>IF($E14="","",$E14+N('Standard shipment'!$B$24))</f>
        <v/>
      </c>
      <c r="J14" s="6"/>
      <c r="K14" s="10" t="str">
        <f t="shared" si="1"/>
        <v/>
      </c>
    </row>
    <row r="15" spans="1:11" x14ac:dyDescent="0.3">
      <c r="A15" s="6"/>
      <c r="B15" s="6"/>
      <c r="C15" s="7"/>
      <c r="D15" s="9"/>
      <c r="E15" s="8" t="str">
        <f t="shared" si="0"/>
        <v/>
      </c>
      <c r="F15" s="8" t="str">
        <f>IF($E15="","",$E15+N('Standard shipment'!$B$21))</f>
        <v/>
      </c>
      <c r="G15" s="8" t="str">
        <f>IF($E15="","",$E15+N('Standard shipment'!$B$22))</f>
        <v/>
      </c>
      <c r="H15" s="8" t="str">
        <f>IF($E15="","",$E15+N('Standard shipment'!$B$23))</f>
        <v/>
      </c>
      <c r="I15" s="8" t="str">
        <f>IF($E15="","",$E15+N('Standard shipment'!$B$24))</f>
        <v/>
      </c>
      <c r="J15" s="6"/>
      <c r="K15" s="10" t="str">
        <f t="shared" si="1"/>
        <v/>
      </c>
    </row>
    <row r="16" spans="1:11" x14ac:dyDescent="0.3">
      <c r="A16" s="6"/>
      <c r="B16" s="6"/>
      <c r="C16" s="7"/>
      <c r="D16" s="9"/>
      <c r="E16" s="8" t="str">
        <f t="shared" si="0"/>
        <v/>
      </c>
      <c r="F16" s="8" t="str">
        <f>IF($E16="","",$E16+N('Standard shipment'!$B$21))</f>
        <v/>
      </c>
      <c r="G16" s="8" t="str">
        <f>IF($E16="","",$E16+N('Standard shipment'!$B$22))</f>
        <v/>
      </c>
      <c r="H16" s="8" t="str">
        <f>IF($E16="","",$E16+N('Standard shipment'!$B$23))</f>
        <v/>
      </c>
      <c r="I16" s="8" t="str">
        <f>IF($E16="","",$E16+N('Standard shipment'!$B$24))</f>
        <v/>
      </c>
      <c r="J16" s="6"/>
      <c r="K16" s="10" t="str">
        <f t="shared" si="1"/>
        <v/>
      </c>
    </row>
    <row r="17" spans="1:11" x14ac:dyDescent="0.3">
      <c r="A17" s="6"/>
      <c r="B17" s="6"/>
      <c r="C17" s="7"/>
      <c r="D17" s="9"/>
      <c r="E17" s="8" t="str">
        <f t="shared" si="0"/>
        <v/>
      </c>
      <c r="F17" s="8" t="str">
        <f>IF($E17="","",$E17+N('Standard shipment'!$B$21))</f>
        <v/>
      </c>
      <c r="G17" s="8" t="str">
        <f>IF($E17="","",$E17+N('Standard shipment'!$B$22))</f>
        <v/>
      </c>
      <c r="H17" s="8" t="str">
        <f>IF($E17="","",$E17+N('Standard shipment'!$B$23))</f>
        <v/>
      </c>
      <c r="I17" s="8" t="str">
        <f>IF($E17="","",$E17+N('Standard shipment'!$B$24))</f>
        <v/>
      </c>
      <c r="J17" s="6"/>
      <c r="K17" s="10" t="str">
        <f t="shared" si="1"/>
        <v/>
      </c>
    </row>
    <row r="18" spans="1:11" x14ac:dyDescent="0.3">
      <c r="A18" s="6"/>
      <c r="B18" s="6"/>
      <c r="C18" s="7"/>
      <c r="D18" s="9"/>
      <c r="E18" s="8" t="str">
        <f t="shared" si="0"/>
        <v/>
      </c>
      <c r="F18" s="8" t="str">
        <f>IF($E18="","",$E18+N('Standard shipment'!$B$21))</f>
        <v/>
      </c>
      <c r="G18" s="8" t="str">
        <f>IF($E18="","",$E18+N('Standard shipment'!$B$22))</f>
        <v/>
      </c>
      <c r="H18" s="8" t="str">
        <f>IF($E18="","",$E18+N('Standard shipment'!$B$23))</f>
        <v/>
      </c>
      <c r="I18" s="8" t="str">
        <f>IF($E18="","",$E18+N('Standard shipment'!$B$24))</f>
        <v/>
      </c>
      <c r="J18" s="6"/>
      <c r="K18" s="10" t="str">
        <f t="shared" si="1"/>
        <v/>
      </c>
    </row>
    <row r="19" spans="1:11" x14ac:dyDescent="0.3">
      <c r="A19" s="6"/>
      <c r="B19" s="6"/>
      <c r="C19" s="7"/>
      <c r="D19" s="9"/>
      <c r="E19" s="8" t="str">
        <f t="shared" si="0"/>
        <v/>
      </c>
      <c r="F19" s="8" t="str">
        <f>IF($E19="","",$E19+N('Standard shipment'!$B$21))</f>
        <v/>
      </c>
      <c r="G19" s="8" t="str">
        <f>IF($E19="","",$E19+N('Standard shipment'!$B$22))</f>
        <v/>
      </c>
      <c r="H19" s="8" t="str">
        <f>IF($E19="","",$E19+N('Standard shipment'!$B$23))</f>
        <v/>
      </c>
      <c r="I19" s="8" t="str">
        <f>IF($E19="","",$E19+N('Standard shipment'!$B$24))</f>
        <v/>
      </c>
      <c r="J19" s="6"/>
      <c r="K19" s="10" t="str">
        <f t="shared" si="1"/>
        <v/>
      </c>
    </row>
    <row r="21" spans="1:11" ht="39" customHeight="1" x14ac:dyDescent="0.3">
      <c r="A21" s="12" t="s">
        <v>51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</row>
    <row r="22" spans="1:11" ht="25.95" customHeight="1" x14ac:dyDescent="0.3">
      <c r="A22" s="12" t="s">
        <v>52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4" spans="1:11" ht="17.399999999999999" customHeight="1" x14ac:dyDescent="0.3">
      <c r="A24" s="12" t="s">
        <v>53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1" ht="17.399999999999999" customHeight="1" x14ac:dyDescent="0.3">
      <c r="A25" s="12" t="s">
        <v>54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</row>
    <row r="26" spans="1:11" ht="17.399999999999999" customHeight="1" x14ac:dyDescent="0.3">
      <c r="A26" s="12" t="s">
        <v>55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</sheetData>
  <mergeCells count="6">
    <mergeCell ref="A2:K2"/>
    <mergeCell ref="A22:K22"/>
    <mergeCell ref="A26:K26"/>
    <mergeCell ref="A21:K21"/>
    <mergeCell ref="A25:K25"/>
    <mergeCell ref="A24:K2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1"/>
  <sheetViews>
    <sheetView showGridLines="0" workbookViewId="0"/>
  </sheetViews>
  <sheetFormatPr defaultRowHeight="14.4" x14ac:dyDescent="0.3"/>
  <cols>
    <col min="1" max="1" width="12" customWidth="1"/>
    <col min="2" max="2" width="44" customWidth="1"/>
    <col min="3" max="3" width="58" customWidth="1"/>
  </cols>
  <sheetData>
    <row r="1" spans="1:3" ht="22.05" customHeight="1" x14ac:dyDescent="0.4">
      <c r="A1" s="1" t="s">
        <v>56</v>
      </c>
    </row>
    <row r="2" spans="1:3" ht="30" customHeight="1" x14ac:dyDescent="0.3">
      <c r="A2" s="14" t="s">
        <v>57</v>
      </c>
      <c r="B2" s="13"/>
      <c r="C2" s="13"/>
    </row>
    <row r="4" spans="1:3" ht="25.95" customHeight="1" x14ac:dyDescent="0.3">
      <c r="A4" s="3" t="s">
        <v>58</v>
      </c>
      <c r="B4" s="3" t="s">
        <v>56</v>
      </c>
      <c r="C4" s="3" t="s">
        <v>59</v>
      </c>
    </row>
    <row r="5" spans="1:3" ht="46.05" customHeight="1" x14ac:dyDescent="0.3">
      <c r="A5" s="3" t="s">
        <v>44</v>
      </c>
      <c r="B5" s="11" t="s">
        <v>60</v>
      </c>
      <c r="C5" s="11" t="s">
        <v>61</v>
      </c>
    </row>
    <row r="6" spans="1:3" ht="46.05" customHeight="1" x14ac:dyDescent="0.3">
      <c r="A6" s="3" t="s">
        <v>45</v>
      </c>
      <c r="B6" s="11" t="s">
        <v>62</v>
      </c>
      <c r="C6" s="11" t="s">
        <v>63</v>
      </c>
    </row>
    <row r="7" spans="1:3" ht="46.05" customHeight="1" x14ac:dyDescent="0.3">
      <c r="A7" s="3" t="s">
        <v>46</v>
      </c>
      <c r="B7" s="11" t="s">
        <v>64</v>
      </c>
      <c r="C7" s="11" t="s">
        <v>65</v>
      </c>
    </row>
    <row r="8" spans="1:3" ht="46.05" customHeight="1" x14ac:dyDescent="0.3">
      <c r="A8" s="3" t="s">
        <v>47</v>
      </c>
      <c r="B8" s="11" t="s">
        <v>66</v>
      </c>
      <c r="C8" s="11" t="s">
        <v>67</v>
      </c>
    </row>
    <row r="9" spans="1:3" ht="46.05" customHeight="1" x14ac:dyDescent="0.3">
      <c r="A9" s="3" t="s">
        <v>48</v>
      </c>
      <c r="B9" s="11" t="s">
        <v>68</v>
      </c>
      <c r="C9" s="11" t="s">
        <v>69</v>
      </c>
    </row>
    <row r="11" spans="1:3" ht="25.95" customHeight="1" x14ac:dyDescent="0.3">
      <c r="A11" s="12" t="s">
        <v>70</v>
      </c>
      <c r="B11" s="13"/>
      <c r="C11" s="13"/>
    </row>
  </sheetData>
  <mergeCells count="2">
    <mergeCell ref="A11:C1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Standard shipment</vt:lpstr>
      <vt:lpstr>Price list</vt:lpstr>
      <vt:lpstr>The five terms</vt:lpstr>
    </vt:vector>
  </TitlesOfParts>
  <Company>Itria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standard shipment your price list is built on</dc:title>
  <dc:creator>Itria</dc:creator>
  <dc:description>itria.io</dc:description>
  <cp:lastModifiedBy>Itria</cp:lastModifiedBy>
  <dcterms:created xsi:type="dcterms:W3CDTF">2026-09-29T23:18:53Z</dcterms:created>
  <dcterms:modified xsi:type="dcterms:W3CDTF">2026-09-29T23:20:13Z</dcterms:modified>
</cp:coreProperties>
</file>