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1BA797C9-95C8-42FB-981B-0BC3068FC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dizione tipo" sheetId="1" r:id="rId1"/>
    <sheet name="Listino" sheetId="2" r:id="rId2"/>
    <sheet name="Le cinque res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2" l="1"/>
  <c r="E19" i="2"/>
  <c r="I19" i="2" s="1"/>
  <c r="K18" i="2"/>
  <c r="E18" i="2"/>
  <c r="H18" i="2" s="1"/>
  <c r="K17" i="2"/>
  <c r="H17" i="2"/>
  <c r="E17" i="2"/>
  <c r="F17" i="2" s="1"/>
  <c r="K16" i="2"/>
  <c r="E16" i="2"/>
  <c r="F16" i="2" s="1"/>
  <c r="K15" i="2"/>
  <c r="E15" i="2"/>
  <c r="I15" i="2" s="1"/>
  <c r="K14" i="2"/>
  <c r="E14" i="2"/>
  <c r="H14" i="2" s="1"/>
  <c r="K13" i="2"/>
  <c r="E13" i="2"/>
  <c r="I13" i="2" s="1"/>
  <c r="K12" i="2"/>
  <c r="E12" i="2"/>
  <c r="I12" i="2" s="1"/>
  <c r="K11" i="2"/>
  <c r="E11" i="2"/>
  <c r="I11" i="2" s="1"/>
  <c r="K10" i="2"/>
  <c r="E10" i="2"/>
  <c r="H10" i="2" s="1"/>
  <c r="K9" i="2"/>
  <c r="E9" i="2"/>
  <c r="F9" i="2" s="1"/>
  <c r="K8" i="2"/>
  <c r="E8" i="2"/>
  <c r="I8" i="2" s="1"/>
  <c r="K7" i="2"/>
  <c r="E7" i="2"/>
  <c r="I7" i="2" s="1"/>
  <c r="K6" i="2"/>
  <c r="E6" i="2"/>
  <c r="H6" i="2" s="1"/>
  <c r="K5" i="2"/>
  <c r="E5" i="2"/>
  <c r="I5" i="2" s="1"/>
  <c r="B24" i="1"/>
  <c r="B23" i="1"/>
  <c r="B22" i="1"/>
  <c r="B21" i="1"/>
  <c r="G9" i="2" l="1"/>
  <c r="H9" i="2"/>
  <c r="I9" i="2"/>
  <c r="I17" i="2"/>
  <c r="I6" i="2"/>
  <c r="I14" i="2"/>
  <c r="G17" i="2"/>
  <c r="H12" i="2"/>
  <c r="F15" i="2"/>
  <c r="G15" i="2"/>
  <c r="I18" i="2"/>
  <c r="G12" i="2"/>
  <c r="G7" i="2"/>
  <c r="G10" i="2"/>
  <c r="I10" i="2"/>
  <c r="H5" i="2"/>
  <c r="H13" i="2"/>
  <c r="H8" i="2"/>
  <c r="F11" i="2"/>
  <c r="H16" i="2"/>
  <c r="F19" i="2"/>
  <c r="F10" i="2"/>
  <c r="G18" i="2"/>
  <c r="F5" i="2"/>
  <c r="G5" i="2"/>
  <c r="G13" i="2"/>
  <c r="G16" i="2"/>
  <c r="G11" i="2"/>
  <c r="I16" i="2"/>
  <c r="G19" i="2"/>
  <c r="F12" i="2"/>
  <c r="F8" i="2"/>
  <c r="G8" i="2"/>
  <c r="F14" i="2"/>
  <c r="H19" i="2"/>
  <c r="F7" i="2"/>
  <c r="H7" i="2"/>
  <c r="F18" i="2"/>
  <c r="F13" i="2"/>
  <c r="F6" i="2"/>
  <c r="H15" i="2"/>
  <c r="H11" i="2"/>
  <c r="G6" i="2"/>
  <c r="G14" i="2"/>
</calcChain>
</file>

<file path=xl/sharedStrings.xml><?xml version="1.0" encoding="utf-8"?>
<sst xmlns="http://schemas.openxmlformats.org/spreadsheetml/2006/main" count="77" uniqueCount="71">
  <si>
    <t>La spedizione tipo su cui si costruisce il listino</t>
  </si>
  <si>
    <t>Le rese oltre EXW dipendono da costi che stanno sulla spedizione, non sulla singola confezione. Qui si descrive una spedizione tipica, e il foglio Listino ne ricava quanto pesa su ogni unità.</t>
  </si>
  <si>
    <t>Dimensione della spedizione</t>
  </si>
  <si>
    <t>Unità vendute nella spedizione</t>
  </si>
  <si>
    <t>Bottiglie, vasetti o confezioni, non cartoni. È il divisore di tutto il foglio.</t>
  </si>
  <si>
    <t>Paese di destinazione</t>
  </si>
  <si>
    <t>Serve solo a ricordarvi per quale mercato vale questo conto.</t>
  </si>
  <si>
    <t>Porto o luogo di imbarco</t>
  </si>
  <si>
    <t>Da scrivere accanto alla sigla: FOB senza il luogo lascia aperta la cosa che doveva chiudere.</t>
  </si>
  <si>
    <t>Luogo di consegna a destino</t>
  </si>
  <si>
    <t>Per DAP e DDP.</t>
  </si>
  <si>
    <t>Costi della spedizione, in euro</t>
  </si>
  <si>
    <t>Carico e formalità di esportazione</t>
  </si>
  <si>
    <t>Manodopera di carico e pratica doganale di uscita. Con EXW non sono vostri; da FCA in poi sì, ed è la differenza che quasi nessuno prezza.</t>
  </si>
  <si>
    <t>Trasporto interno fino al porto</t>
  </si>
  <si>
    <t>Dal vostro piazzale al terminal di imbarco.</t>
  </si>
  <si>
    <t>Oneri di terminal all'imbarco</t>
  </si>
  <si>
    <t>Movimentazione al porto, a carico del venditore con FOB.</t>
  </si>
  <si>
    <t>Nolo internazionale</t>
  </si>
  <si>
    <t>Mare, strada o aereo, secondo il caso.</t>
  </si>
  <si>
    <t>Assicurazione della merce</t>
  </si>
  <si>
    <t>Non è obbligatoria con DAP, ma un carico alimentare che viaggia scoperto è una scommessa.</t>
  </si>
  <si>
    <t>Oneri a destino, sdoganamento escluso</t>
  </si>
  <si>
    <t>Scarico al terminal di arrivo, consegna finale.</t>
  </si>
  <si>
    <t>Dazi all'importazione</t>
  </si>
  <si>
    <t>Il foglio li somma, non li conosce. Il numero lo dice il compratore o il suo spedizioniere, e cambia con la preferenza di origine.</t>
  </si>
  <si>
    <t>Oneri di sdoganamento all'importazione</t>
  </si>
  <si>
    <t>Pratica di importazione nel paese di arrivo.</t>
  </si>
  <si>
    <t>Quanto pesa su una unità</t>
  </si>
  <si>
    <t>Aggiunta FCA</t>
  </si>
  <si>
    <t>Quello che vi costa portare la merce dal vostro cancello al vettore del compratore, con la pratica di uscita fatta da voi.</t>
  </si>
  <si>
    <t>Aggiunta FOB</t>
  </si>
  <si>
    <t>FCA più il trasporto al porto e la movimentazione all'imbarco.</t>
  </si>
  <si>
    <t>Aggiunta DAP</t>
  </si>
  <si>
    <t>FOB più il viaggio, l'assicurazione e la consegna a destino. Lo sdoganamento all'import resta al compratore.</t>
  </si>
  <si>
    <t>Aggiunta DDP</t>
  </si>
  <si>
    <t>Tutto compreso fino alla porta del cliente. È la resa che espone di più chi vende, e si quota solo quando i costi del paese di arrivo si conoscono davvero.</t>
  </si>
  <si>
    <t>L'IVA all'importazione non entra in questo conto, e non ci entra di proposito: è materia fiscale e va portata al commercialista insieme alla non imponibilità e alla prova d'uscita.</t>
  </si>
  <si>
    <t>Listino export</t>
  </si>
  <si>
    <t>Una riga per referenza. Si compilano le colonne chiare; le cinque quotazioni si calcolano da sole con i costi del foglio Spedizione tipo.</t>
  </si>
  <si>
    <t>Referenza</t>
  </si>
  <si>
    <t>Formato</t>
  </si>
  <si>
    <t>Costo pieno
unitario</t>
  </si>
  <si>
    <t>Margine sul
prezzo (%)</t>
  </si>
  <si>
    <t>EXW</t>
  </si>
  <si>
    <t>FCA</t>
  </si>
  <si>
    <t>FOB</t>
  </si>
  <si>
    <t>DAP</t>
  </si>
  <si>
    <t>DDP</t>
  </si>
  <si>
    <t>Unità per
pallet</t>
  </si>
  <si>
    <t>Minimo d'ordine
(unità)</t>
  </si>
  <si>
    <t>Margine sul prezzo, non ricarico sul costo: con costo 6,00 e margine 40% il prezzo EXW è 10,00, perché il margine è il 40% di quello che incassate. Scrivere 40% pensando al ricarico darebbe 8,40, ed è l'errore che fa sparire un punto di margine a listino.</t>
  </si>
  <si>
    <t>Il minimo d'ordine si ricava dal pallet, non da un numero tondo: un minimo con una ragione fisica si difende in trattativa, uno scelto a sensazione viene letto come una barriera e trattato come tale.</t>
  </si>
  <si>
    <t>Foglio libero, prodotto da Itria. Non riproduce nessun modulo ufficiale né alcuno standard privato, e non riporta il testo degli Incoterms.</t>
  </si>
  <si>
    <t>Cosa dice ogni sigla, e perché EXW è la resa che sembra comoda: itria.io/listino-export-piccolo-produttore</t>
  </si>
  <si>
    <t>Chi paga cosa, resa per resa: itria.io/incoterm-chi-paga-cosa</t>
  </si>
  <si>
    <t>Dove finisce il vostro compito</t>
  </si>
  <si>
    <t>La sigla da sola non basta mai: va sempre accompagnata dal luogo.</t>
  </si>
  <si>
    <t>Sigla</t>
  </si>
  <si>
    <t>Quando ha senso</t>
  </si>
  <si>
    <t>Merce a disposizione nel vostro stabilimento. Carico, trasporto, dogana di esportazione e rischi passano al compratore.</t>
  </si>
  <si>
    <t>Quando il compratore ha già un proprio spedizioniere in Italia. È il prezzo più basso che potete esporre e il meno confrontabile.</t>
  </si>
  <si>
    <t>Consegna al vettore indicato dal compratore, nel luogo concordato. Le formalità di esportazione restano a voi.</t>
  </si>
  <si>
    <t>Quando volete tenere il controllo delle pratiche di uscita senza farvi carico del trasporto internazionale.</t>
  </si>
  <si>
    <t>Merce caricata a bordo della nave nel porto di imbarco concordato.</t>
  </si>
  <si>
    <t>Nato per le spedizioni via mare, ed è ancora la condizione che molti compratori extra UE chiedono per abitudine.</t>
  </si>
  <si>
    <t>Merce consegnata al luogo di destinazione, pronta per lo scarico. Lo sdoganamento all'importazione resta al compratore.</t>
  </si>
  <si>
    <t>Quando volete quotare un prezzo consegnato senza assumervi dazi e imposte del paese di arrivo.</t>
  </si>
  <si>
    <t>Tutto compreso fino alla porta del cliente, dazi e imposte di importazione inclusi.</t>
  </si>
  <si>
    <t>Da evitare finché non conoscete con precisione i costi del paese di destinazione.</t>
  </si>
  <si>
    <t>Le condizioni di consegna sono codificate dalla Camera di commercio internazionale. Qui non se ne riporta il testo: le descrizioni sopra sono nostre, e per la versione ufficiale il riferimento è l'ente che la pubblica.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</si>
</sst>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1" fontId="5" fillId="2" borderId="1" xfId="0" applyNumberFormat="1" applyFont="1" applyFill="1" applyBorder="1"/>
    <xf numFmtId="0" fontId="6" fillId="0" borderId="0" xfId="0" applyFont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164" fontId="7" fillId="3" borderId="1" xfId="0" applyNumberFormat="1" applyFont="1" applyFill="1" applyBorder="1"/>
    <xf numFmtId="165" fontId="5" fillId="2" borderId="1" xfId="0" applyNumberFormat="1" applyFont="1" applyFill="1" applyBorder="1"/>
    <xf numFmtId="1" fontId="7" fillId="3" borderId="1" xfId="0" applyNumberFormat="1" applyFont="1" applyFill="1" applyBorder="1"/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workbookViewId="0"/>
  </sheetViews>
  <sheetFormatPr defaultRowHeight="15" x14ac:dyDescent="0.25"/>
  <cols>
    <col min="1" max="1" width="46" customWidth="1"/>
    <col min="2" max="2" width="18" customWidth="1"/>
    <col min="3" max="3" width="62" customWidth="1"/>
  </cols>
  <sheetData>
    <row r="1" spans="1:3" ht="21.95" customHeight="1" x14ac:dyDescent="0.3">
      <c r="A1" s="1" t="s">
        <v>0</v>
      </c>
    </row>
    <row r="2" spans="1:3" ht="30" customHeight="1" x14ac:dyDescent="0.25">
      <c r="A2" s="14" t="s">
        <v>1</v>
      </c>
      <c r="B2" s="13"/>
      <c r="C2" s="13"/>
    </row>
    <row r="4" spans="1:3" x14ac:dyDescent="0.25">
      <c r="A4" s="2" t="s">
        <v>2</v>
      </c>
    </row>
    <row r="5" spans="1:3" ht="18" customHeight="1" x14ac:dyDescent="0.25">
      <c r="A5" s="3" t="s">
        <v>3</v>
      </c>
      <c r="B5" s="4"/>
      <c r="C5" s="5" t="s">
        <v>4</v>
      </c>
    </row>
    <row r="6" spans="1:3" ht="18" customHeight="1" x14ac:dyDescent="0.25">
      <c r="A6" s="3" t="s">
        <v>5</v>
      </c>
      <c r="B6" s="6"/>
      <c r="C6" s="5" t="s">
        <v>6</v>
      </c>
    </row>
    <row r="7" spans="1:3" ht="27.75" customHeight="1" x14ac:dyDescent="0.25">
      <c r="A7" s="3" t="s">
        <v>7</v>
      </c>
      <c r="B7" s="6"/>
      <c r="C7" s="5" t="s">
        <v>8</v>
      </c>
    </row>
    <row r="8" spans="1:3" ht="18" customHeight="1" x14ac:dyDescent="0.25">
      <c r="A8" s="3" t="s">
        <v>9</v>
      </c>
      <c r="B8" s="6"/>
      <c r="C8" s="5" t="s">
        <v>10</v>
      </c>
    </row>
    <row r="10" spans="1:3" x14ac:dyDescent="0.25">
      <c r="A10" s="2" t="s">
        <v>11</v>
      </c>
    </row>
    <row r="11" spans="1:3" ht="27.75" customHeight="1" x14ac:dyDescent="0.25">
      <c r="A11" s="3" t="s">
        <v>12</v>
      </c>
      <c r="B11" s="7"/>
      <c r="C11" s="5" t="s">
        <v>13</v>
      </c>
    </row>
    <row r="12" spans="1:3" ht="18" customHeight="1" x14ac:dyDescent="0.25">
      <c r="A12" s="3" t="s">
        <v>14</v>
      </c>
      <c r="B12" s="7"/>
      <c r="C12" s="5" t="s">
        <v>15</v>
      </c>
    </row>
    <row r="13" spans="1:3" ht="18" customHeight="1" x14ac:dyDescent="0.25">
      <c r="A13" s="3" t="s">
        <v>16</v>
      </c>
      <c r="B13" s="7"/>
      <c r="C13" s="5" t="s">
        <v>17</v>
      </c>
    </row>
    <row r="14" spans="1:3" ht="18" customHeight="1" x14ac:dyDescent="0.25">
      <c r="A14" s="3" t="s">
        <v>18</v>
      </c>
      <c r="B14" s="7"/>
      <c r="C14" s="5" t="s">
        <v>19</v>
      </c>
    </row>
    <row r="15" spans="1:3" ht="27.75" customHeight="1" x14ac:dyDescent="0.25">
      <c r="A15" s="3" t="s">
        <v>20</v>
      </c>
      <c r="B15" s="7"/>
      <c r="C15" s="5" t="s">
        <v>21</v>
      </c>
    </row>
    <row r="16" spans="1:3" ht="18" customHeight="1" x14ac:dyDescent="0.25">
      <c r="A16" s="3" t="s">
        <v>22</v>
      </c>
      <c r="B16" s="7"/>
      <c r="C16" s="5" t="s">
        <v>23</v>
      </c>
    </row>
    <row r="17" spans="1:3" ht="27.75" customHeight="1" x14ac:dyDescent="0.25">
      <c r="A17" s="3" t="s">
        <v>24</v>
      </c>
      <c r="B17" s="7"/>
      <c r="C17" s="5" t="s">
        <v>25</v>
      </c>
    </row>
    <row r="18" spans="1:3" ht="18" customHeight="1" x14ac:dyDescent="0.25">
      <c r="A18" s="3" t="s">
        <v>26</v>
      </c>
      <c r="B18" s="7"/>
      <c r="C18" s="5" t="s">
        <v>27</v>
      </c>
    </row>
    <row r="20" spans="1:3" x14ac:dyDescent="0.25">
      <c r="A20" s="2" t="s">
        <v>28</v>
      </c>
    </row>
    <row r="21" spans="1:3" ht="27.75" customHeight="1" x14ac:dyDescent="0.25">
      <c r="A21" s="3" t="s">
        <v>29</v>
      </c>
      <c r="B21" s="8" t="str">
        <f>IF(N($B$5)=0,"",($B$11)/$B$5)</f>
        <v/>
      </c>
      <c r="C21" s="5" t="s">
        <v>30</v>
      </c>
    </row>
    <row r="22" spans="1:3" ht="18" customHeight="1" x14ac:dyDescent="0.25">
      <c r="A22" s="3" t="s">
        <v>31</v>
      </c>
      <c r="B22" s="8" t="str">
        <f>IF(N($B$5)=0,"",($B$11+$B$12+$B$13)/$B$5)</f>
        <v/>
      </c>
      <c r="C22" s="5" t="s">
        <v>32</v>
      </c>
    </row>
    <row r="23" spans="1:3" ht="27.75" customHeight="1" x14ac:dyDescent="0.25">
      <c r="A23" s="3" t="s">
        <v>33</v>
      </c>
      <c r="B23" s="8" t="str">
        <f>IF(N($B$5)=0,"",($B$11+$B$12+$B$13+$B$14+$B$15+$B$16)/$B$5)</f>
        <v/>
      </c>
      <c r="C23" s="5" t="s">
        <v>34</v>
      </c>
    </row>
    <row r="24" spans="1:3" ht="27.75" customHeight="1" x14ac:dyDescent="0.25">
      <c r="A24" s="3" t="s">
        <v>35</v>
      </c>
      <c r="B24" s="8" t="str">
        <f>IF(N($B$5)=0,"",($B$11+$B$12+$B$13+$B$14+$B$15+$B$16+$B$17+$B$18)/$B$5)</f>
        <v/>
      </c>
      <c r="C24" s="5" t="s">
        <v>36</v>
      </c>
    </row>
    <row r="26" spans="1:3" ht="26.1" customHeight="1" x14ac:dyDescent="0.25">
      <c r="A26" s="12" t="s">
        <v>37</v>
      </c>
      <c r="B26" s="13"/>
      <c r="C26" s="13"/>
    </row>
  </sheetData>
  <mergeCells count="2">
    <mergeCell ref="A26:C26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0" customWidth="1"/>
    <col min="2" max="2" width="12" customWidth="1"/>
    <col min="3" max="4" width="13" customWidth="1"/>
    <col min="5" max="5" width="14" customWidth="1"/>
    <col min="6" max="10" width="13" customWidth="1"/>
    <col min="11" max="11" width="16" customWidth="1"/>
  </cols>
  <sheetData>
    <row r="1" spans="1:11" ht="21.95" customHeight="1" x14ac:dyDescent="0.3">
      <c r="A1" s="1" t="s">
        <v>38</v>
      </c>
    </row>
    <row r="2" spans="1:11" ht="30" customHeight="1" x14ac:dyDescent="0.25">
      <c r="A2" s="14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1" ht="29.25" customHeight="1" x14ac:dyDescent="0.25">
      <c r="A4" s="3" t="s">
        <v>40</v>
      </c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3" t="s">
        <v>46</v>
      </c>
      <c r="H4" s="3" t="s">
        <v>47</v>
      </c>
      <c r="I4" s="3" t="s">
        <v>48</v>
      </c>
      <c r="J4" s="3" t="s">
        <v>49</v>
      </c>
      <c r="K4" s="3" t="s">
        <v>50</v>
      </c>
    </row>
    <row r="5" spans="1:11" x14ac:dyDescent="0.25">
      <c r="A5" s="6"/>
      <c r="B5" s="6"/>
      <c r="C5" s="7"/>
      <c r="D5" s="9"/>
      <c r="E5" s="8" t="str">
        <f t="shared" ref="E5:E19" si="0">IF(OR(N(C5)=0,N(D5)&gt;=1),"",C5/(1-D5))</f>
        <v/>
      </c>
      <c r="F5" s="8" t="str">
        <f>IF($E5="","",$E5+N('Spedizione tipo'!$B$21))</f>
        <v/>
      </c>
      <c r="G5" s="8" t="str">
        <f>IF($E5="","",$E5+N('Spedizione tipo'!$B$22))</f>
        <v/>
      </c>
      <c r="H5" s="8" t="str">
        <f>IF($E5="","",$E5+N('Spedizione tipo'!$B$23))</f>
        <v/>
      </c>
      <c r="I5" s="8" t="str">
        <f>IF($E5="","",$E5+N('Spedizione tipo'!$B$24))</f>
        <v/>
      </c>
      <c r="J5" s="6"/>
      <c r="K5" s="10" t="str">
        <f t="shared" ref="K5:K19" si="1">IF(N(J5)=0,"",J5)</f>
        <v/>
      </c>
    </row>
    <row r="6" spans="1:11" x14ac:dyDescent="0.25">
      <c r="A6" s="6"/>
      <c r="B6" s="6"/>
      <c r="C6" s="7"/>
      <c r="D6" s="9"/>
      <c r="E6" s="8" t="str">
        <f t="shared" si="0"/>
        <v/>
      </c>
      <c r="F6" s="8" t="str">
        <f>IF($E6="","",$E6+N('Spedizione tipo'!$B$21))</f>
        <v/>
      </c>
      <c r="G6" s="8" t="str">
        <f>IF($E6="","",$E6+N('Spedizione tipo'!$B$22))</f>
        <v/>
      </c>
      <c r="H6" s="8" t="str">
        <f>IF($E6="","",$E6+N('Spedizione tipo'!$B$23))</f>
        <v/>
      </c>
      <c r="I6" s="8" t="str">
        <f>IF($E6="","",$E6+N('Spedizione tipo'!$B$24))</f>
        <v/>
      </c>
      <c r="J6" s="6"/>
      <c r="K6" s="10" t="str">
        <f t="shared" si="1"/>
        <v/>
      </c>
    </row>
    <row r="7" spans="1:11" x14ac:dyDescent="0.25">
      <c r="A7" s="6"/>
      <c r="B7" s="6"/>
      <c r="C7" s="7"/>
      <c r="D7" s="9"/>
      <c r="E7" s="8" t="str">
        <f t="shared" si="0"/>
        <v/>
      </c>
      <c r="F7" s="8" t="str">
        <f>IF($E7="","",$E7+N('Spedizione tipo'!$B$21))</f>
        <v/>
      </c>
      <c r="G7" s="8" t="str">
        <f>IF($E7="","",$E7+N('Spedizione tipo'!$B$22))</f>
        <v/>
      </c>
      <c r="H7" s="8" t="str">
        <f>IF($E7="","",$E7+N('Spedizione tipo'!$B$23))</f>
        <v/>
      </c>
      <c r="I7" s="8" t="str">
        <f>IF($E7="","",$E7+N('Spedizione tipo'!$B$24))</f>
        <v/>
      </c>
      <c r="J7" s="6"/>
      <c r="K7" s="10" t="str">
        <f t="shared" si="1"/>
        <v/>
      </c>
    </row>
    <row r="8" spans="1:11" x14ac:dyDescent="0.25">
      <c r="A8" s="6"/>
      <c r="B8" s="6"/>
      <c r="C8" s="7"/>
      <c r="D8" s="9"/>
      <c r="E8" s="8" t="str">
        <f t="shared" si="0"/>
        <v/>
      </c>
      <c r="F8" s="8" t="str">
        <f>IF($E8="","",$E8+N('Spedizione tipo'!$B$21))</f>
        <v/>
      </c>
      <c r="G8" s="8" t="str">
        <f>IF($E8="","",$E8+N('Spedizione tipo'!$B$22))</f>
        <v/>
      </c>
      <c r="H8" s="8" t="str">
        <f>IF($E8="","",$E8+N('Spedizione tipo'!$B$23))</f>
        <v/>
      </c>
      <c r="I8" s="8" t="str">
        <f>IF($E8="","",$E8+N('Spedizione tipo'!$B$24))</f>
        <v/>
      </c>
      <c r="J8" s="6"/>
      <c r="K8" s="10" t="str">
        <f t="shared" si="1"/>
        <v/>
      </c>
    </row>
    <row r="9" spans="1:11" x14ac:dyDescent="0.25">
      <c r="A9" s="6"/>
      <c r="B9" s="6"/>
      <c r="C9" s="7"/>
      <c r="D9" s="9"/>
      <c r="E9" s="8" t="str">
        <f t="shared" si="0"/>
        <v/>
      </c>
      <c r="F9" s="8" t="str">
        <f>IF($E9="","",$E9+N('Spedizione tipo'!$B$21))</f>
        <v/>
      </c>
      <c r="G9" s="8" t="str">
        <f>IF($E9="","",$E9+N('Spedizione tipo'!$B$22))</f>
        <v/>
      </c>
      <c r="H9" s="8" t="str">
        <f>IF($E9="","",$E9+N('Spedizione tipo'!$B$23))</f>
        <v/>
      </c>
      <c r="I9" s="8" t="str">
        <f>IF($E9="","",$E9+N('Spedizione tipo'!$B$24))</f>
        <v/>
      </c>
      <c r="J9" s="6"/>
      <c r="K9" s="10" t="str">
        <f t="shared" si="1"/>
        <v/>
      </c>
    </row>
    <row r="10" spans="1:11" x14ac:dyDescent="0.25">
      <c r="A10" s="6"/>
      <c r="B10" s="6"/>
      <c r="C10" s="7"/>
      <c r="D10" s="9"/>
      <c r="E10" s="8" t="str">
        <f t="shared" si="0"/>
        <v/>
      </c>
      <c r="F10" s="8" t="str">
        <f>IF($E10="","",$E10+N('Spedizione tipo'!$B$21))</f>
        <v/>
      </c>
      <c r="G10" s="8" t="str">
        <f>IF($E10="","",$E10+N('Spedizione tipo'!$B$22))</f>
        <v/>
      </c>
      <c r="H10" s="8" t="str">
        <f>IF($E10="","",$E10+N('Spedizione tipo'!$B$23))</f>
        <v/>
      </c>
      <c r="I10" s="8" t="str">
        <f>IF($E10="","",$E10+N('Spedizione tipo'!$B$24))</f>
        <v/>
      </c>
      <c r="J10" s="6"/>
      <c r="K10" s="10" t="str">
        <f t="shared" si="1"/>
        <v/>
      </c>
    </row>
    <row r="11" spans="1:11" x14ac:dyDescent="0.25">
      <c r="A11" s="6"/>
      <c r="B11" s="6"/>
      <c r="C11" s="7"/>
      <c r="D11" s="9"/>
      <c r="E11" s="8" t="str">
        <f t="shared" si="0"/>
        <v/>
      </c>
      <c r="F11" s="8" t="str">
        <f>IF($E11="","",$E11+N('Spedizione tipo'!$B$21))</f>
        <v/>
      </c>
      <c r="G11" s="8" t="str">
        <f>IF($E11="","",$E11+N('Spedizione tipo'!$B$22))</f>
        <v/>
      </c>
      <c r="H11" s="8" t="str">
        <f>IF($E11="","",$E11+N('Spedizione tipo'!$B$23))</f>
        <v/>
      </c>
      <c r="I11" s="8" t="str">
        <f>IF($E11="","",$E11+N('Spedizione tipo'!$B$24))</f>
        <v/>
      </c>
      <c r="J11" s="6"/>
      <c r="K11" s="10" t="str">
        <f t="shared" si="1"/>
        <v/>
      </c>
    </row>
    <row r="12" spans="1:11" x14ac:dyDescent="0.25">
      <c r="A12" s="6"/>
      <c r="B12" s="6"/>
      <c r="C12" s="7"/>
      <c r="D12" s="9"/>
      <c r="E12" s="8" t="str">
        <f t="shared" si="0"/>
        <v/>
      </c>
      <c r="F12" s="8" t="str">
        <f>IF($E12="","",$E12+N('Spedizione tipo'!$B$21))</f>
        <v/>
      </c>
      <c r="G12" s="8" t="str">
        <f>IF($E12="","",$E12+N('Spedizione tipo'!$B$22))</f>
        <v/>
      </c>
      <c r="H12" s="8" t="str">
        <f>IF($E12="","",$E12+N('Spedizione tipo'!$B$23))</f>
        <v/>
      </c>
      <c r="I12" s="8" t="str">
        <f>IF($E12="","",$E12+N('Spedizione tipo'!$B$24))</f>
        <v/>
      </c>
      <c r="J12" s="6"/>
      <c r="K12" s="10" t="str">
        <f t="shared" si="1"/>
        <v/>
      </c>
    </row>
    <row r="13" spans="1:11" x14ac:dyDescent="0.25">
      <c r="A13" s="6"/>
      <c r="B13" s="6"/>
      <c r="C13" s="7"/>
      <c r="D13" s="9"/>
      <c r="E13" s="8" t="str">
        <f t="shared" si="0"/>
        <v/>
      </c>
      <c r="F13" s="8" t="str">
        <f>IF($E13="","",$E13+N('Spedizione tipo'!$B$21))</f>
        <v/>
      </c>
      <c r="G13" s="8" t="str">
        <f>IF($E13="","",$E13+N('Spedizione tipo'!$B$22))</f>
        <v/>
      </c>
      <c r="H13" s="8" t="str">
        <f>IF($E13="","",$E13+N('Spedizione tipo'!$B$23))</f>
        <v/>
      </c>
      <c r="I13" s="8" t="str">
        <f>IF($E13="","",$E13+N('Spedizione tipo'!$B$24))</f>
        <v/>
      </c>
      <c r="J13" s="6"/>
      <c r="K13" s="10" t="str">
        <f t="shared" si="1"/>
        <v/>
      </c>
    </row>
    <row r="14" spans="1:11" x14ac:dyDescent="0.25">
      <c r="A14" s="6"/>
      <c r="B14" s="6"/>
      <c r="C14" s="7"/>
      <c r="D14" s="9"/>
      <c r="E14" s="8" t="str">
        <f t="shared" si="0"/>
        <v/>
      </c>
      <c r="F14" s="8" t="str">
        <f>IF($E14="","",$E14+N('Spedizione tipo'!$B$21))</f>
        <v/>
      </c>
      <c r="G14" s="8" t="str">
        <f>IF($E14="","",$E14+N('Spedizione tipo'!$B$22))</f>
        <v/>
      </c>
      <c r="H14" s="8" t="str">
        <f>IF($E14="","",$E14+N('Spedizione tipo'!$B$23))</f>
        <v/>
      </c>
      <c r="I14" s="8" t="str">
        <f>IF($E14="","",$E14+N('Spedizione tipo'!$B$24))</f>
        <v/>
      </c>
      <c r="J14" s="6"/>
      <c r="K14" s="10" t="str">
        <f t="shared" si="1"/>
        <v/>
      </c>
    </row>
    <row r="15" spans="1:11" x14ac:dyDescent="0.25">
      <c r="A15" s="6"/>
      <c r="B15" s="6"/>
      <c r="C15" s="7"/>
      <c r="D15" s="9"/>
      <c r="E15" s="8" t="str">
        <f t="shared" si="0"/>
        <v/>
      </c>
      <c r="F15" s="8" t="str">
        <f>IF($E15="","",$E15+N('Spedizione tipo'!$B$21))</f>
        <v/>
      </c>
      <c r="G15" s="8" t="str">
        <f>IF($E15="","",$E15+N('Spedizione tipo'!$B$22))</f>
        <v/>
      </c>
      <c r="H15" s="8" t="str">
        <f>IF($E15="","",$E15+N('Spedizione tipo'!$B$23))</f>
        <v/>
      </c>
      <c r="I15" s="8" t="str">
        <f>IF($E15="","",$E15+N('Spedizione tipo'!$B$24))</f>
        <v/>
      </c>
      <c r="J15" s="6"/>
      <c r="K15" s="10" t="str">
        <f t="shared" si="1"/>
        <v/>
      </c>
    </row>
    <row r="16" spans="1:11" x14ac:dyDescent="0.25">
      <c r="A16" s="6"/>
      <c r="B16" s="6"/>
      <c r="C16" s="7"/>
      <c r="D16" s="9"/>
      <c r="E16" s="8" t="str">
        <f t="shared" si="0"/>
        <v/>
      </c>
      <c r="F16" s="8" t="str">
        <f>IF($E16="","",$E16+N('Spedizione tipo'!$B$21))</f>
        <v/>
      </c>
      <c r="G16" s="8" t="str">
        <f>IF($E16="","",$E16+N('Spedizione tipo'!$B$22))</f>
        <v/>
      </c>
      <c r="H16" s="8" t="str">
        <f>IF($E16="","",$E16+N('Spedizione tipo'!$B$23))</f>
        <v/>
      </c>
      <c r="I16" s="8" t="str">
        <f>IF($E16="","",$E16+N('Spedizione tipo'!$B$24))</f>
        <v/>
      </c>
      <c r="J16" s="6"/>
      <c r="K16" s="10" t="str">
        <f t="shared" si="1"/>
        <v/>
      </c>
    </row>
    <row r="17" spans="1:11" x14ac:dyDescent="0.25">
      <c r="A17" s="6"/>
      <c r="B17" s="6"/>
      <c r="C17" s="7"/>
      <c r="D17" s="9"/>
      <c r="E17" s="8" t="str">
        <f t="shared" si="0"/>
        <v/>
      </c>
      <c r="F17" s="8" t="str">
        <f>IF($E17="","",$E17+N('Spedizione tipo'!$B$21))</f>
        <v/>
      </c>
      <c r="G17" s="8" t="str">
        <f>IF($E17="","",$E17+N('Spedizione tipo'!$B$22))</f>
        <v/>
      </c>
      <c r="H17" s="8" t="str">
        <f>IF($E17="","",$E17+N('Spedizione tipo'!$B$23))</f>
        <v/>
      </c>
      <c r="I17" s="8" t="str">
        <f>IF($E17="","",$E17+N('Spedizione tipo'!$B$24))</f>
        <v/>
      </c>
      <c r="J17" s="6"/>
      <c r="K17" s="10" t="str">
        <f t="shared" si="1"/>
        <v/>
      </c>
    </row>
    <row r="18" spans="1:11" x14ac:dyDescent="0.25">
      <c r="A18" s="6"/>
      <c r="B18" s="6"/>
      <c r="C18" s="7"/>
      <c r="D18" s="9"/>
      <c r="E18" s="8" t="str">
        <f t="shared" si="0"/>
        <v/>
      </c>
      <c r="F18" s="8" t="str">
        <f>IF($E18="","",$E18+N('Spedizione tipo'!$B$21))</f>
        <v/>
      </c>
      <c r="G18" s="8" t="str">
        <f>IF($E18="","",$E18+N('Spedizione tipo'!$B$22))</f>
        <v/>
      </c>
      <c r="H18" s="8" t="str">
        <f>IF($E18="","",$E18+N('Spedizione tipo'!$B$23))</f>
        <v/>
      </c>
      <c r="I18" s="8" t="str">
        <f>IF($E18="","",$E18+N('Spedizione tipo'!$B$24))</f>
        <v/>
      </c>
      <c r="J18" s="6"/>
      <c r="K18" s="10" t="str">
        <f t="shared" si="1"/>
        <v/>
      </c>
    </row>
    <row r="19" spans="1:11" x14ac:dyDescent="0.25">
      <c r="A19" s="6"/>
      <c r="B19" s="6"/>
      <c r="C19" s="7"/>
      <c r="D19" s="9"/>
      <c r="E19" s="8" t="str">
        <f t="shared" si="0"/>
        <v/>
      </c>
      <c r="F19" s="8" t="str">
        <f>IF($E19="","",$E19+N('Spedizione tipo'!$B$21))</f>
        <v/>
      </c>
      <c r="G19" s="8" t="str">
        <f>IF($E19="","",$E19+N('Spedizione tipo'!$B$22))</f>
        <v/>
      </c>
      <c r="H19" s="8" t="str">
        <f>IF($E19="","",$E19+N('Spedizione tipo'!$B$23))</f>
        <v/>
      </c>
      <c r="I19" s="8" t="str">
        <f>IF($E19="","",$E19+N('Spedizione tipo'!$B$24))</f>
        <v/>
      </c>
      <c r="J19" s="6"/>
      <c r="K19" s="10" t="str">
        <f t="shared" si="1"/>
        <v/>
      </c>
    </row>
    <row r="21" spans="1:11" ht="39" customHeight="1" x14ac:dyDescent="0.25">
      <c r="A21" s="12" t="s">
        <v>51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26.1" customHeight="1" x14ac:dyDescent="0.25">
      <c r="A22" s="12" t="s">
        <v>52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4" spans="1:11" ht="18" customHeight="1" x14ac:dyDescent="0.25">
      <c r="A24" s="12" t="s">
        <v>53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" customHeight="1" x14ac:dyDescent="0.25">
      <c r="A25" s="12" t="s">
        <v>54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" customHeight="1" x14ac:dyDescent="0.25">
      <c r="A26" s="12" t="s">
        <v>55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6">
    <mergeCell ref="A2:K2"/>
    <mergeCell ref="A22:K22"/>
    <mergeCell ref="A26:K26"/>
    <mergeCell ref="A21:K21"/>
    <mergeCell ref="A25:K25"/>
    <mergeCell ref="A24:K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showGridLines="0" workbookViewId="0"/>
  </sheetViews>
  <sheetFormatPr defaultRowHeight="15" x14ac:dyDescent="0.25"/>
  <cols>
    <col min="1" max="1" width="12" customWidth="1"/>
    <col min="2" max="2" width="44" customWidth="1"/>
    <col min="3" max="3" width="58" customWidth="1"/>
  </cols>
  <sheetData>
    <row r="1" spans="1:3" ht="21.95" customHeight="1" x14ac:dyDescent="0.3">
      <c r="A1" s="1" t="s">
        <v>56</v>
      </c>
    </row>
    <row r="2" spans="1:3" ht="30" customHeight="1" x14ac:dyDescent="0.25">
      <c r="A2" s="14" t="s">
        <v>57</v>
      </c>
      <c r="B2" s="13"/>
      <c r="C2" s="13"/>
    </row>
    <row r="4" spans="1:3" ht="26.1" customHeight="1" x14ac:dyDescent="0.25">
      <c r="A4" s="3" t="s">
        <v>58</v>
      </c>
      <c r="B4" s="3" t="s">
        <v>56</v>
      </c>
      <c r="C4" s="3" t="s">
        <v>59</v>
      </c>
    </row>
    <row r="5" spans="1:3" ht="45.95" customHeight="1" x14ac:dyDescent="0.25">
      <c r="A5" s="3" t="s">
        <v>44</v>
      </c>
      <c r="B5" s="11" t="s">
        <v>60</v>
      </c>
      <c r="C5" s="11" t="s">
        <v>61</v>
      </c>
    </row>
    <row r="6" spans="1:3" ht="45.95" customHeight="1" x14ac:dyDescent="0.25">
      <c r="A6" s="3" t="s">
        <v>45</v>
      </c>
      <c r="B6" s="11" t="s">
        <v>62</v>
      </c>
      <c r="C6" s="11" t="s">
        <v>63</v>
      </c>
    </row>
    <row r="7" spans="1:3" ht="45.95" customHeight="1" x14ac:dyDescent="0.25">
      <c r="A7" s="3" t="s">
        <v>46</v>
      </c>
      <c r="B7" s="11" t="s">
        <v>64</v>
      </c>
      <c r="C7" s="11" t="s">
        <v>65</v>
      </c>
    </row>
    <row r="8" spans="1:3" ht="45.95" customHeight="1" x14ac:dyDescent="0.25">
      <c r="A8" s="3" t="s">
        <v>47</v>
      </c>
      <c r="B8" s="11" t="s">
        <v>66</v>
      </c>
      <c r="C8" s="11" t="s">
        <v>67</v>
      </c>
    </row>
    <row r="9" spans="1:3" ht="45.95" customHeight="1" x14ac:dyDescent="0.25">
      <c r="A9" s="3" t="s">
        <v>48</v>
      </c>
      <c r="B9" s="11" t="s">
        <v>68</v>
      </c>
      <c r="C9" s="11" t="s">
        <v>69</v>
      </c>
    </row>
    <row r="11" spans="1:3" ht="26.1" customHeight="1" x14ac:dyDescent="0.25">
      <c r="A11" s="12" t="s">
        <v>70</v>
      </c>
      <c r="B11" s="13"/>
      <c r="C11" s="13"/>
    </row>
  </sheetData>
  <mergeCells count="2">
    <mergeCell ref="A11:C1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Spedizione tipo</vt:lpstr>
      <vt:lpstr>Listino</vt:lpstr>
      <vt:lpstr>Le cinque rese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 spedizione tipo su cui si costruisce il listino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2026-09-29T19:51:04Z</dcterms:modified>
</cp:coreProperties>
</file>