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3_ncr:1_{44D5953E-A19F-40A0-AEEA-D8F029D73E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hecklist" sheetId="1" r:id="rId1"/>
    <sheet name="Dazio e IV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2" l="1"/>
  <c r="B18" i="2" s="1"/>
  <c r="B27" i="2" s="1"/>
  <c r="B11" i="2"/>
  <c r="B16" i="2" s="1"/>
  <c r="B24" i="2" l="1"/>
  <c r="B25" i="2" s="1"/>
</calcChain>
</file>

<file path=xl/sharedStrings.xml><?xml version="1.0" encoding="utf-8"?>
<sst xmlns="http://schemas.openxmlformats.org/spreadsheetml/2006/main" count="93" uniqueCount="86">
  <si>
    <t>Esportare alimentari in Svizzera: la checklist</t>
  </si>
  <si>
    <t>Un paese terzo a un'ora di strada. Le righe sono i passaggi che una spedizione verso la Svizzera incontra; la colonna Stato si compila a tendina. La fonte di ogni riga è indicata, e va riaperta prima della prima spedizione: le regole cambiano.</t>
  </si>
  <si>
    <t>Fase</t>
  </si>
  <si>
    <t>Cosa fare</t>
  </si>
  <si>
    <t>Dove si verifica</t>
  </si>
  <si>
    <t>Stato</t>
  </si>
  <si>
    <t>Data</t>
  </si>
  <si>
    <t>Note</t>
  </si>
  <si>
    <t>Prima di quotare</t>
  </si>
  <si>
    <t>Chiedere al compratore chi figura come importatore in Svizzera. Senza un importatore non c'è dichiarazione di importazione, e la sigla Incoterm decide chi paga dazio e IVA.</t>
  </si>
  <si>
    <t>Accordo con il compratore</t>
  </si>
  <si>
    <t>Calcolare il dazio sul peso lordo con il foglio accanto: la confezione entra nel conto. Un prodotto in vetro paga più dello stesso prodotto in busta.</t>
  </si>
  <si>
    <t>BAZG, base di calcolo doganale</t>
  </si>
  <si>
    <t>Leggere l'aliquota della vostra voce tariffaria nella tariffa doganale elettronica svizzera, con il codice del prodotto. Non esiste un'aliquota unica per gli alimentari.</t>
  </si>
  <si>
    <t>Tariffa doganale elettronica svizzera (Tares)</t>
  </si>
  <si>
    <t>Verificare se il prodotto ha origine preferenziale secondo l'accordo UE-Svizzera. Con la prova giusta il compratore paga un dazio ridotto o nullo: è un argomento di vendita.</t>
  </si>
  <si>
    <t>Accordo UE-Svizzera, regole di origine</t>
  </si>
  <si>
    <t>Etichetta</t>
  </si>
  <si>
    <t>L'etichetta può restare in italiano: è una lingua ufficiale della Confederazione (ODerr, art. 36). Il contenuto però deve rispettare le regole svizzere su denominazioni e valori nutrizionali.</t>
  </si>
  <si>
    <t>ODerr RS 817.02, art. 36</t>
  </si>
  <si>
    <t>Verificare il contenuto dell'etichetta sulle regole svizzere prima di stampare il lotto, non dopo.</t>
  </si>
  <si>
    <t>ODerr RS 817.02</t>
  </si>
  <si>
    <t>Certificati</t>
  </si>
  <si>
    <t>Certificato sanitario: in linea di principio non richiesto per gli alimenti dall'Unione europea. Eccezioni: origine animale da paesi terzi, funghi selvatici dell'Europa orientale. Verificare sul prodotto.</t>
  </si>
  <si>
    <t>BLV, importazione di derrate alimentari dall'UE</t>
  </si>
  <si>
    <t>Preparare schede tecniche e documentazione che l'importatore chiederà per il proprio autocontrollo: la verifica non sparisce, si sposta su di lui.</t>
  </si>
  <si>
    <t>BLV, autocontrollo dell'importatore</t>
  </si>
  <si>
    <t>Prova di origine</t>
  </si>
  <si>
    <t>Spedizione sotto i 6.000 euro: dichiarazione di origine resa in fattura. Sopra: EUR.1 vistato dalla dogana oppure status di esportatore autorizzato.</t>
  </si>
  <si>
    <t>Agenzia delle Dogane, nota EUR.1</t>
  </si>
  <si>
    <t>Documenti</t>
  </si>
  <si>
    <t>Fattura per l'estero e packing list che descrivono la stessa merce, con pesi netti e lordi per collo: il peso lordo è la base del dazio.</t>
  </si>
  <si>
    <t>itria.io/documenti-spedizione-alimentare-estero</t>
  </si>
  <si>
    <t>Dogana</t>
  </si>
  <si>
    <t>Dichiarazione doganale di esportazione dal lato italiano (EX-1), di norma tramite lo spedizioniere. Conservare l'MRN e attendere il messaggio di uscita conclusa.</t>
  </si>
  <si>
    <t>Agenzia delle Dogane, regime di esportazione</t>
  </si>
  <si>
    <t>Dichiarazione di importazione dal lato svizzero, a carico dell'importatore o del suo spedizioniere. Chiedere chi la presenta, prima che il camion parta.</t>
  </si>
  <si>
    <t>BAZG</t>
  </si>
  <si>
    <t>Dopo la spedizione</t>
  </si>
  <si>
    <t>IVA svizzera all'importazione: 2,6% sulle derrate alimentari e gli additivi, 8,1% aliquota normale. Bevande alcoliche escluse dalla ridotta. La paga chi importa.</t>
  </si>
  <si>
    <t>AFC, aliquote IVA dal 1 gennaio 2024</t>
  </si>
  <si>
    <t>Il trattamento fiscale italiano della cessione (non imponibilità, prova d'uscita) si porta al commercialista con l'offerta e la sigla Incoterm.</t>
  </si>
  <si>
    <t>Commercialista</t>
  </si>
  <si>
    <t>Foglio libero, prodotto da Itria. Non riproduce nessun modulo ufficiale. Le fonti svizzere citate sono state lette il 6 settembre 2026; vino e olio di oliva hanno regole in più che qui non compaiono.</t>
  </si>
  <si>
    <t>La pagina che spiega ogni riga: itria.io/esportare-alimentari-svizzera</t>
  </si>
  <si>
    <t>Il dazio sul peso lordo, e l'IVA al 2,6%</t>
  </si>
  <si>
    <t>La dogana svizzera calcola il dazio in franchi per 100 kg di peso lordo, e nel peso lordo entrano vasetto, tappo, etichetta e cartone. Restano fuori pallet riutilizzabili e container. Si compilano le celle chiare; le scure calcolano.</t>
  </si>
  <si>
    <t>La spedizione</t>
  </si>
  <si>
    <t>Unità nella spedizione</t>
  </si>
  <si>
    <t>Bottiglie, vasetti o confezioni. È il divisore del conto per unità.</t>
  </si>
  <si>
    <t>Peso netto di una unità (kg)</t>
  </si>
  <si>
    <t>Il contenuto, senza confezione. Per un vasetto da 280 g scrivere 0,280.</t>
  </si>
  <si>
    <t>Peso della confezione di una unità (kg)</t>
  </si>
  <si>
    <t>Vetro, tappo, etichetta. È la voce che distingue il vetro dalla busta.</t>
  </si>
  <si>
    <t>Peso di cartoni e riempitura, in totale (kg)</t>
  </si>
  <si>
    <t>Tutto l'imballaggio della spedizione che non sia pallet riutilizzabile o container.</t>
  </si>
  <si>
    <t>Il peso lordo che la dogana considera</t>
  </si>
  <si>
    <t>Peso lordo totale (kg)</t>
  </si>
  <si>
    <t>Unità per (netto + confezione), più cartoni e riempitura.</t>
  </si>
  <si>
    <t>Il dazio</t>
  </si>
  <si>
    <t>Aliquota di dazio (CHF per 100 kg lordi)</t>
  </si>
  <si>
    <t>Si legge nella tariffa doganale elettronica svizzera, con il codice della vostra voce. Cambia per categoria: qui non c'è un valore precompilato, di proposito.</t>
  </si>
  <si>
    <t>Cambio EUR per 1 CHF</t>
  </si>
  <si>
    <t>Il cambio del giorno in cui fate il conto. Serve solo a leggere il dazio in euro.</t>
  </si>
  <si>
    <t>Dazio (CHF)</t>
  </si>
  <si>
    <t>Peso lordo diviso 100, per l'aliquota.</t>
  </si>
  <si>
    <t>Dazio (EUR)</t>
  </si>
  <si>
    <t>Lo stesso dazio al cambio scritto sopra.</t>
  </si>
  <si>
    <t>Dazio per unità (EUR)</t>
  </si>
  <si>
    <t>Quanto pesa il dazio su ogni vasetto o bottiglia. Conviene confrontarlo col prezzo unitario.</t>
  </si>
  <si>
    <t>L'IVA all'importazione</t>
  </si>
  <si>
    <t>Valore della merce in fattura (EUR)</t>
  </si>
  <si>
    <t>Il totale fattura della spedizione.</t>
  </si>
  <si>
    <t>Trasporto e costi fino a destino, se non già in fattura (EUR)</t>
  </si>
  <si>
    <t>Se la resa è EXW o FCA e il trasporto lo paga il compratore, scrivete la sua stima: la base dell'IVA comprende i costi fino a destino.</t>
  </si>
  <si>
    <t>Aliquota IVA svizzera</t>
  </si>
  <si>
    <t>2,6% per derrate alimentari e additivi; 8,1% aliquota normale, che vale per le bevande alcoliche. In vigore dal 1 gennaio 2024.</t>
  </si>
  <si>
    <t>Base imponibile stimata (EUR)</t>
  </si>
  <si>
    <t>Valore, più trasporto fino a destino, più dazio. È una stima per decidere la confezione e il prezzo: la base esatta la determina la dogana svizzera all'importazione.</t>
  </si>
  <si>
    <t>IVA all'importazione stimata (EUR)</t>
  </si>
  <si>
    <t>La paga chi importa. Chi importa dipende dalla sigla Incoterm scritta in offerta.</t>
  </si>
  <si>
    <t>Costo di ingresso per unità: dazio + IVA (EUR)</t>
  </si>
  <si>
    <t>Il numero da mettere accanto al prezzo quando si decide la confezione per questo mercato.</t>
  </si>
  <si>
    <t>Fonti: Ufficio federale della dogana e della sicurezza dei confini (base di calcolo sul peso lordo, in franchi per 100 kg); Amministrazione federale delle contribuzioni (aliquote IVA 8,1%, 2,6%, 3,8% dal 1 gennaio 2024). Lette il 6 settembre 2026.</t>
  </si>
  <si>
    <t>Il foglio non conosce l'aliquota della vostra voce tariffaria e non la indovina. Nessuna indicazione fiscale italiana: la cessione all'esportazione si porta al commercialista.</t>
  </si>
  <si>
    <t>Perché il vetro paga più della busta, e il resto della scheda: itria.io/esportare-alimentari-svizzera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</si>
</sst>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0"/>
    <numFmt numFmtId="166" formatCode="#,##0.00\ &quot;CHF&quot;"/>
    <numFmt numFmtId="167" formatCode="#,##0.00\ &quot;€&quot;"/>
    <numFmt numFmtId="168" formatCode="0.0%"/>
  </numFmts>
  <fonts count="8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i/>
      <sz val="9"/>
      <color rgb="FF6B665E"/>
      <name val="Calibri"/>
      <family val="2"/>
    </font>
    <font>
      <b/>
      <sz val="10.5"/>
      <color rgb="FF1A1A1A"/>
      <name val="Calibri"/>
      <family val="2"/>
    </font>
    <font>
      <b/>
      <sz val="10"/>
      <color rgb="FF1A1A1A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4" fontId="4" fillId="2" borderId="1" xfId="0" applyNumberFormat="1" applyFont="1" applyFill="1" applyBorder="1" applyAlignment="1">
      <alignment vertical="top" wrapText="1"/>
    </xf>
    <xf numFmtId="0" fontId="6" fillId="0" borderId="0" xfId="0" applyFont="1"/>
    <xf numFmtId="1" fontId="4" fillId="2" borderId="1" xfId="0" applyNumberFormat="1" applyFont="1" applyFill="1" applyBorder="1"/>
    <xf numFmtId="0" fontId="5" fillId="0" borderId="0" xfId="0" applyFont="1" applyAlignment="1">
      <alignment vertical="center" wrapText="1"/>
    </xf>
    <xf numFmtId="164" fontId="4" fillId="2" borderId="1" xfId="0" applyNumberFormat="1" applyFont="1" applyFill="1" applyBorder="1"/>
    <xf numFmtId="2" fontId="4" fillId="2" borderId="1" xfId="0" applyNumberFormat="1" applyFont="1" applyFill="1" applyBorder="1"/>
    <xf numFmtId="4" fontId="7" fillId="3" borderId="1" xfId="0" applyNumberFormat="1" applyFont="1" applyFill="1" applyBorder="1"/>
    <xf numFmtId="4" fontId="4" fillId="2" borderId="1" xfId="0" applyNumberFormat="1" applyFont="1" applyFill="1" applyBorder="1"/>
    <xf numFmtId="165" fontId="4" fillId="2" borderId="1" xfId="0" applyNumberFormat="1" applyFont="1" applyFill="1" applyBorder="1"/>
    <xf numFmtId="166" fontId="7" fillId="3" borderId="1" xfId="0" applyNumberFormat="1" applyFont="1" applyFill="1" applyBorder="1"/>
    <xf numFmtId="167" fontId="7" fillId="3" borderId="1" xfId="0" applyNumberFormat="1" applyFont="1" applyFill="1" applyBorder="1"/>
    <xf numFmtId="167" fontId="4" fillId="2" borderId="1" xfId="0" applyNumberFormat="1" applyFont="1" applyFill="1" applyBorder="1"/>
    <xf numFmtId="168" fontId="4" fillId="2" borderId="1" xfId="0" applyNumberFormat="1" applyFont="1" applyFill="1" applyBorder="1"/>
    <xf numFmtId="0" fontId="5" fillId="0" borderId="0" xfId="0" applyFont="1" applyAlignment="1">
      <alignment vertical="top" wrapText="1"/>
    </xf>
    <xf numFmtId="0" fontId="0" fillId="0" borderId="0" xfId="0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showGridLines="0" tabSelected="1" workbookViewId="0"/>
  </sheetViews>
  <sheetFormatPr defaultRowHeight="15" x14ac:dyDescent="0.25"/>
  <cols>
    <col min="1" max="1" width="34" customWidth="1"/>
    <col min="2" max="2" width="58" customWidth="1"/>
    <col min="3" max="3" width="22" customWidth="1"/>
    <col min="4" max="4" width="12" customWidth="1"/>
    <col min="5" max="5" width="13" customWidth="1"/>
    <col min="6" max="6" width="30" customWidth="1"/>
  </cols>
  <sheetData>
    <row r="1" spans="1:6" ht="21.95" customHeight="1" x14ac:dyDescent="0.3">
      <c r="A1" s="1" t="s">
        <v>0</v>
      </c>
    </row>
    <row r="2" spans="1:6" ht="32.1" customHeight="1" x14ac:dyDescent="0.25">
      <c r="A2" s="21" t="s">
        <v>1</v>
      </c>
      <c r="B2" s="20"/>
      <c r="C2" s="20"/>
      <c r="D2" s="20"/>
      <c r="E2" s="20"/>
      <c r="F2" s="20"/>
    </row>
    <row r="4" spans="1:6" ht="26.1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56.1" customHeight="1" x14ac:dyDescent="0.25">
      <c r="A5" s="3" t="s">
        <v>8</v>
      </c>
      <c r="B5" s="4" t="s">
        <v>9</v>
      </c>
      <c r="C5" s="4" t="s">
        <v>10</v>
      </c>
      <c r="D5" s="5"/>
      <c r="E5" s="6"/>
      <c r="F5" s="5"/>
    </row>
    <row r="6" spans="1:6" ht="45.6" customHeight="1" x14ac:dyDescent="0.25">
      <c r="A6" s="3" t="s">
        <v>8</v>
      </c>
      <c r="B6" s="4" t="s">
        <v>11</v>
      </c>
      <c r="C6" s="4" t="s">
        <v>12</v>
      </c>
      <c r="D6" s="5"/>
      <c r="E6" s="6"/>
      <c r="F6" s="5"/>
    </row>
    <row r="7" spans="1:6" ht="56.1" customHeight="1" x14ac:dyDescent="0.25">
      <c r="A7" s="3" t="s">
        <v>8</v>
      </c>
      <c r="B7" s="4" t="s">
        <v>13</v>
      </c>
      <c r="C7" s="4" t="s">
        <v>14</v>
      </c>
      <c r="D7" s="5"/>
      <c r="E7" s="6"/>
      <c r="F7" s="5"/>
    </row>
    <row r="8" spans="1:6" ht="56.1" customHeight="1" x14ac:dyDescent="0.25">
      <c r="A8" s="3" t="s">
        <v>8</v>
      </c>
      <c r="B8" s="4" t="s">
        <v>15</v>
      </c>
      <c r="C8" s="4" t="s">
        <v>16</v>
      </c>
      <c r="D8" s="5"/>
      <c r="E8" s="6"/>
      <c r="F8" s="5"/>
    </row>
    <row r="9" spans="1:6" ht="59.1" customHeight="1" x14ac:dyDescent="0.25">
      <c r="A9" s="3" t="s">
        <v>17</v>
      </c>
      <c r="B9" s="4" t="s">
        <v>18</v>
      </c>
      <c r="C9" s="4" t="s">
        <v>19</v>
      </c>
      <c r="D9" s="5"/>
      <c r="E9" s="6"/>
      <c r="F9" s="5"/>
    </row>
    <row r="10" spans="1:6" ht="32.1" customHeight="1" x14ac:dyDescent="0.25">
      <c r="A10" s="3" t="s">
        <v>17</v>
      </c>
      <c r="B10" s="4" t="s">
        <v>20</v>
      </c>
      <c r="C10" s="4" t="s">
        <v>21</v>
      </c>
      <c r="D10" s="5"/>
      <c r="E10" s="6"/>
      <c r="F10" s="5"/>
    </row>
    <row r="11" spans="1:6" ht="59.1" customHeight="1" x14ac:dyDescent="0.25">
      <c r="A11" s="3" t="s">
        <v>22</v>
      </c>
      <c r="B11" s="4" t="s">
        <v>23</v>
      </c>
      <c r="C11" s="4" t="s">
        <v>24</v>
      </c>
      <c r="D11" s="5"/>
      <c r="E11" s="6"/>
      <c r="F11" s="5"/>
    </row>
    <row r="12" spans="1:6" ht="45.6" customHeight="1" x14ac:dyDescent="0.25">
      <c r="A12" s="3" t="s">
        <v>22</v>
      </c>
      <c r="B12" s="4" t="s">
        <v>25</v>
      </c>
      <c r="C12" s="4" t="s">
        <v>26</v>
      </c>
      <c r="D12" s="5"/>
      <c r="E12" s="6"/>
      <c r="F12" s="5"/>
    </row>
    <row r="13" spans="1:6" ht="45.6" customHeight="1" x14ac:dyDescent="0.25">
      <c r="A13" s="3" t="s">
        <v>27</v>
      </c>
      <c r="B13" s="4" t="s">
        <v>28</v>
      </c>
      <c r="C13" s="4" t="s">
        <v>29</v>
      </c>
      <c r="D13" s="5"/>
      <c r="E13" s="6"/>
      <c r="F13" s="5"/>
    </row>
    <row r="14" spans="1:6" ht="45.6" customHeight="1" x14ac:dyDescent="0.25">
      <c r="A14" s="3" t="s">
        <v>30</v>
      </c>
      <c r="B14" s="4" t="s">
        <v>31</v>
      </c>
      <c r="C14" s="4" t="s">
        <v>32</v>
      </c>
      <c r="D14" s="5"/>
      <c r="E14" s="6"/>
      <c r="F14" s="5"/>
    </row>
    <row r="15" spans="1:6" ht="45.6" customHeight="1" x14ac:dyDescent="0.25">
      <c r="A15" s="3" t="s">
        <v>33</v>
      </c>
      <c r="B15" s="4" t="s">
        <v>34</v>
      </c>
      <c r="C15" s="4" t="s">
        <v>35</v>
      </c>
      <c r="D15" s="5"/>
      <c r="E15" s="6"/>
      <c r="F15" s="5"/>
    </row>
    <row r="16" spans="1:6" ht="45.6" customHeight="1" x14ac:dyDescent="0.25">
      <c r="A16" s="3" t="s">
        <v>33</v>
      </c>
      <c r="B16" s="4" t="s">
        <v>36</v>
      </c>
      <c r="C16" s="4" t="s">
        <v>37</v>
      </c>
      <c r="D16" s="5"/>
      <c r="E16" s="6"/>
      <c r="F16" s="5"/>
    </row>
    <row r="17" spans="1:6" ht="45.6" customHeight="1" x14ac:dyDescent="0.25">
      <c r="A17" s="3" t="s">
        <v>38</v>
      </c>
      <c r="B17" s="4" t="s">
        <v>39</v>
      </c>
      <c r="C17" s="4" t="s">
        <v>40</v>
      </c>
      <c r="D17" s="5"/>
      <c r="E17" s="6"/>
      <c r="F17" s="5"/>
    </row>
    <row r="18" spans="1:6" ht="45.6" customHeight="1" x14ac:dyDescent="0.25">
      <c r="A18" s="3" t="s">
        <v>38</v>
      </c>
      <c r="B18" s="4" t="s">
        <v>41</v>
      </c>
      <c r="C18" s="4" t="s">
        <v>42</v>
      </c>
      <c r="D18" s="5"/>
      <c r="E18" s="6"/>
      <c r="F18" s="5"/>
    </row>
    <row r="20" spans="1:6" ht="32.1" customHeight="1" x14ac:dyDescent="0.25">
      <c r="A20" s="19" t="s">
        <v>43</v>
      </c>
      <c r="B20" s="20"/>
      <c r="C20" s="20"/>
      <c r="D20" s="20"/>
      <c r="E20" s="20"/>
      <c r="F20" s="20"/>
    </row>
    <row r="21" spans="1:6" ht="18.600000000000001" customHeight="1" x14ac:dyDescent="0.25">
      <c r="A21" s="19" t="s">
        <v>44</v>
      </c>
      <c r="B21" s="20"/>
      <c r="C21" s="20"/>
      <c r="D21" s="20"/>
      <c r="E21" s="20"/>
      <c r="F21" s="20"/>
    </row>
  </sheetData>
  <mergeCells count="3">
    <mergeCell ref="A20:F20"/>
    <mergeCell ref="A2:F2"/>
    <mergeCell ref="A21:F21"/>
  </mergeCells>
  <dataValidations count="1">
    <dataValidation type="list" allowBlank="1" sqref="D5 D6 D7 D8 D9 D10 D11 D12 D13 D14 D15 D16 D17 D18" xr:uid="{00000000-0002-0000-0000-000000000000}">
      <formula1>"da fare,in corso,fatto,non serve"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1"/>
  <sheetViews>
    <sheetView showGridLines="0" workbookViewId="0"/>
  </sheetViews>
  <sheetFormatPr defaultRowHeight="15" x14ac:dyDescent="0.25"/>
  <cols>
    <col min="1" max="1" width="46" customWidth="1"/>
    <col min="2" max="2" width="18" customWidth="1"/>
    <col min="3" max="3" width="64" customWidth="1"/>
  </cols>
  <sheetData>
    <row r="1" spans="1:3" ht="21.95" customHeight="1" x14ac:dyDescent="0.3">
      <c r="A1" s="1" t="s">
        <v>45</v>
      </c>
    </row>
    <row r="2" spans="1:3" ht="32.1" customHeight="1" x14ac:dyDescent="0.25">
      <c r="A2" s="21" t="s">
        <v>46</v>
      </c>
      <c r="B2" s="20"/>
      <c r="C2" s="20"/>
    </row>
    <row r="4" spans="1:3" x14ac:dyDescent="0.25">
      <c r="A4" s="7" t="s">
        <v>47</v>
      </c>
    </row>
    <row r="5" spans="1:3" ht="18.600000000000001" customHeight="1" x14ac:dyDescent="0.25">
      <c r="A5" s="2" t="s">
        <v>48</v>
      </c>
      <c r="B5" s="8"/>
      <c r="C5" s="9" t="s">
        <v>49</v>
      </c>
    </row>
    <row r="6" spans="1:3" ht="32.1" customHeight="1" x14ac:dyDescent="0.25">
      <c r="A6" s="2" t="s">
        <v>50</v>
      </c>
      <c r="B6" s="10"/>
      <c r="C6" s="9" t="s">
        <v>51</v>
      </c>
    </row>
    <row r="7" spans="1:3" ht="18.600000000000001" customHeight="1" x14ac:dyDescent="0.25">
      <c r="A7" s="2" t="s">
        <v>52</v>
      </c>
      <c r="B7" s="10"/>
      <c r="C7" s="9" t="s">
        <v>53</v>
      </c>
    </row>
    <row r="8" spans="1:3" ht="32.1" customHeight="1" x14ac:dyDescent="0.25">
      <c r="A8" s="2" t="s">
        <v>54</v>
      </c>
      <c r="B8" s="11"/>
      <c r="C8" s="9" t="s">
        <v>55</v>
      </c>
    </row>
    <row r="10" spans="1:3" x14ac:dyDescent="0.25">
      <c r="A10" s="7" t="s">
        <v>56</v>
      </c>
    </row>
    <row r="11" spans="1:3" ht="18.600000000000001" customHeight="1" x14ac:dyDescent="0.25">
      <c r="A11" s="2" t="s">
        <v>57</v>
      </c>
      <c r="B11" s="12">
        <f>N(B5)*(N(B6)+N(B7))+N(B8)</f>
        <v>0</v>
      </c>
      <c r="C11" s="9" t="s">
        <v>58</v>
      </c>
    </row>
    <row r="13" spans="1:3" x14ac:dyDescent="0.25">
      <c r="A13" s="7" t="s">
        <v>59</v>
      </c>
    </row>
    <row r="14" spans="1:3" ht="45.6" customHeight="1" x14ac:dyDescent="0.25">
      <c r="A14" s="2" t="s">
        <v>60</v>
      </c>
      <c r="B14" s="13"/>
      <c r="C14" s="9" t="s">
        <v>61</v>
      </c>
    </row>
    <row r="15" spans="1:3" ht="32.1" customHeight="1" x14ac:dyDescent="0.25">
      <c r="A15" s="2" t="s">
        <v>62</v>
      </c>
      <c r="B15" s="14"/>
      <c r="C15" s="9" t="s">
        <v>63</v>
      </c>
    </row>
    <row r="16" spans="1:3" ht="18.600000000000001" customHeight="1" x14ac:dyDescent="0.25">
      <c r="A16" s="2" t="s">
        <v>64</v>
      </c>
      <c r="B16" s="15">
        <f>N(B11)/100*N(B14)</f>
        <v>0</v>
      </c>
      <c r="C16" s="9" t="s">
        <v>65</v>
      </c>
    </row>
    <row r="17" spans="1:3" ht="18.600000000000001" customHeight="1" x14ac:dyDescent="0.25">
      <c r="A17" s="2" t="s">
        <v>66</v>
      </c>
      <c r="B17" s="16" t="str">
        <f>IF(N(B15)=0,"",B16*N(B15))</f>
        <v/>
      </c>
      <c r="C17" s="9" t="s">
        <v>67</v>
      </c>
    </row>
    <row r="18" spans="1:3" ht="32.1" customHeight="1" x14ac:dyDescent="0.25">
      <c r="A18" s="2" t="s">
        <v>68</v>
      </c>
      <c r="B18" s="16" t="str">
        <f>IF(OR(N(B5)=0,B17=""),"",B17/N(B5))</f>
        <v/>
      </c>
      <c r="C18" s="9" t="s">
        <v>69</v>
      </c>
    </row>
    <row r="20" spans="1:3" x14ac:dyDescent="0.25">
      <c r="A20" s="7" t="s">
        <v>70</v>
      </c>
    </row>
    <row r="21" spans="1:3" ht="18.600000000000001" customHeight="1" x14ac:dyDescent="0.25">
      <c r="A21" s="2" t="s">
        <v>71</v>
      </c>
      <c r="B21" s="17"/>
      <c r="C21" s="9" t="s">
        <v>72</v>
      </c>
    </row>
    <row r="22" spans="1:3" ht="32.1" customHeight="1" x14ac:dyDescent="0.25">
      <c r="A22" s="2" t="s">
        <v>73</v>
      </c>
      <c r="B22" s="17"/>
      <c r="C22" s="9" t="s">
        <v>74</v>
      </c>
    </row>
    <row r="23" spans="1:3" ht="32.1" customHeight="1" x14ac:dyDescent="0.25">
      <c r="A23" s="2" t="s">
        <v>75</v>
      </c>
      <c r="B23" s="18">
        <v>2.5999999999999999E-2</v>
      </c>
      <c r="C23" s="9" t="s">
        <v>76</v>
      </c>
    </row>
    <row r="24" spans="1:3" ht="45.6" customHeight="1" x14ac:dyDescent="0.25">
      <c r="A24" s="2" t="s">
        <v>77</v>
      </c>
      <c r="B24" s="16">
        <f>N(B21)+N(B22)+IF(B17="",0,B17)</f>
        <v>0</v>
      </c>
      <c r="C24" s="9" t="s">
        <v>78</v>
      </c>
    </row>
    <row r="25" spans="1:3" ht="32.1" customHeight="1" x14ac:dyDescent="0.25">
      <c r="A25" s="2" t="s">
        <v>79</v>
      </c>
      <c r="B25" s="16">
        <f>B24*N(B23)</f>
        <v>0</v>
      </c>
      <c r="C25" s="9" t="s">
        <v>80</v>
      </c>
    </row>
    <row r="27" spans="1:3" ht="32.1" customHeight="1" x14ac:dyDescent="0.25">
      <c r="A27" s="2" t="s">
        <v>81</v>
      </c>
      <c r="B27" s="16" t="str">
        <f>IF(OR(N(B5)=0,B18=""),"",B18+B25/N(B5))</f>
        <v/>
      </c>
      <c r="C27" s="9" t="s">
        <v>82</v>
      </c>
    </row>
    <row r="29" spans="1:3" ht="32.1" customHeight="1" x14ac:dyDescent="0.25">
      <c r="A29" s="19" t="s">
        <v>83</v>
      </c>
      <c r="B29" s="20"/>
      <c r="C29" s="20"/>
    </row>
    <row r="30" spans="1:3" ht="32.1" customHeight="1" x14ac:dyDescent="0.25">
      <c r="A30" s="19" t="s">
        <v>84</v>
      </c>
      <c r="B30" s="20"/>
      <c r="C30" s="20"/>
    </row>
    <row r="31" spans="1:3" ht="18.600000000000001" customHeight="1" x14ac:dyDescent="0.25">
      <c r="A31" s="19" t="s">
        <v>85</v>
      </c>
      <c r="B31" s="20"/>
      <c r="C31" s="20"/>
    </row>
  </sheetData>
  <mergeCells count="4">
    <mergeCell ref="A29:C29"/>
    <mergeCell ref="A31:C31"/>
    <mergeCell ref="A30:C30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Dazio e IVA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Esportare alimentari in Svizzera: la checklist</dc:title>
  <dc:creator>Itria</dc:creator>
  <dc:description>itria.io</dc:description>
  <cp:lastModifiedBy>Itria</cp:lastModifiedBy>
  <dcterms:created xsi:type="dcterms:W3CDTF">2026-09-29T19:50:22Z</dcterms:created>
  <dcterms:modified xsi:type="dcterms:W3CDTF">2026-09-29T19:51:34Z</dcterms:modified>
</cp:coreProperties>
</file>