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B1DEFBF8-4AF4-4747-BF1C-7027901B9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  <sheet name="Dazio e accis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5" i="2"/>
  <c r="B12" i="2"/>
  <c r="B16" i="2" s="1"/>
  <c r="B11" i="2"/>
  <c r="B10" i="2"/>
  <c r="B9" i="2"/>
</calcChain>
</file>

<file path=xl/sharedStrings.xml><?xml version="1.0" encoding="utf-8"?>
<sst xmlns="http://schemas.openxmlformats.org/spreadsheetml/2006/main" count="60" uniqueCount="56">
  <si>
    <t>Esportare vino in Giappone: la checklist</t>
  </si>
  <si>
    <t>In Giappone il vino europeo entra senza dazio, se la prova di origine c'è. Le righe seguono l'ordine in cui le domande arrivano. Lo Stato si compila a tendina.</t>
  </si>
  <si>
    <t>Fase</t>
  </si>
  <si>
    <t>Cosa fare</t>
  </si>
  <si>
    <t>Dove si verifica</t>
  </si>
  <si>
    <t>Stato</t>
  </si>
  <si>
    <t>Data</t>
  </si>
  <si>
    <t>Note</t>
  </si>
  <si>
    <t>Prima di tutto</t>
  </si>
  <si>
    <t>L'importatore giapponese deve avere la licenza di vendita degli alcolici prevista dalla legge sull'accisa: la si chiede all'ufficio delle imposte competente.</t>
  </si>
  <si>
    <t>Dogana giapponese, FAQ 3105</t>
  </si>
  <si>
    <t>Sanità</t>
  </si>
  <si>
    <t>Notifica di importazione degli alimenti alla stazione di quarantena competente per il porto di arrivo. La presenta chi importa.</t>
  </si>
  <si>
    <t>Etichetta</t>
  </si>
  <si>
    <t>Tipo di prodotto, titolo alcolometrico e le altre indicazioni previste, in un punto ben visibile del contenitore.</t>
  </si>
  <si>
    <t>Art. 86-5, legge sulle associazioni del settore alcolico; FAQ 3105</t>
  </si>
  <si>
    <t>L'importatore notifica alla dogana il modo in cui le indicazioni sono esposte. I dettagli sono sul sito dell'Agenzia delle entrate giapponese (NTA).</t>
  </si>
  <si>
    <t>FAQ 3105; NTA</t>
  </si>
  <si>
    <t>Dazio</t>
  </si>
  <si>
    <t>Vino in contenitori fino a 2 litri: con la tariffa per l'UE il dazio è zero. Senza la preferenza vale la tariffa WTO: 15% o 125 yen al litro, il minore, con un minimo di 67 yen al litro.</t>
  </si>
  <si>
    <t>Tariffa giapponese al 1/4/2026, voce 2204.21</t>
  </si>
  <si>
    <t>Origine</t>
  </si>
  <si>
    <t>La tariffa zero si chiede con la prova di origine prevista dall'accordo UE-Giappone: concordare con l'importatore quale prova serve e chi la prepara, prima della spedizione.</t>
  </si>
  <si>
    <t>Accordo UE-Giappone; importatore</t>
  </si>
  <si>
    <t>Accisa</t>
  </si>
  <si>
    <t>L'accisa giapponese sul vino è di 100.000 yen per kilolitro, cioè 100 yen al litro, e si paga anche con il dazio a zero.</t>
  </si>
  <si>
    <t>Italia</t>
  </si>
  <si>
    <t>Documento di accompagnamento dal deposito fiscale e dichiarazione di esportazione (EX-1). L'etichetta europea resta sotto quella giapponese.</t>
  </si>
  <si>
    <t>itria.io/esportare-vino-documenti</t>
  </si>
  <si>
    <t>Prima di ogni lotto</t>
  </si>
  <si>
    <t>Riaprire la tariffa giapponese dell'anno in corso e la FAQ 3105. Le righe di questo foglio sono state lette il 25 settembre 2026.</t>
  </si>
  <si>
    <t>customs.go.jp</t>
  </si>
  <si>
    <t>Foglio libero, prodotto da Itria. Non riproduce nessun modulo ufficiale e non sostituisce lo spedizioniere o l'importatore.</t>
  </si>
  <si>
    <t>La pagina che spiega ogni riga: itria.io/esportare-vino-giappone</t>
  </si>
  <si>
    <t>Quanto vale la prova di origine su una spedizione</t>
  </si>
  <si>
    <t>Vino fermo in bottiglie fino a 2 litri, voce 2204.21. Si scrivono i litri e il valore in yen su cui la dogana calcola il dazio; le celle scure calcolano il dazio WTO che l'accordo UE-Giappone toglie, e l'accisa che resta.</t>
  </si>
  <si>
    <t>La spedizione</t>
  </si>
  <si>
    <t>Litri di vino</t>
  </si>
  <si>
    <t>Bottiglie per volume: 1.200 bottiglie da 0,75 fanno 900 litri.</t>
  </si>
  <si>
    <t>Valore in dogana (yen)</t>
  </si>
  <si>
    <t>Il valore su cui la dogana giapponese calcola il dazio. Chiedetelo allo spedizioniere.</t>
  </si>
  <si>
    <t>Senza la prova di origine: tariffa WTO</t>
  </si>
  <si>
    <t>15% del valore</t>
  </si>
  <si>
    <t>125 yen al litro</t>
  </si>
  <si>
    <t>Minimo: 67 yen al litro</t>
  </si>
  <si>
    <t>Dazio WTO</t>
  </si>
  <si>
    <t>Il minore fra 15% e 125 yen al litro, ma mai sotto 67 yen al litro.</t>
  </si>
  <si>
    <t>Con la prova di origine dell'accordo UE-Giappone</t>
  </si>
  <si>
    <t>Colonna EU della tariffa: Free.</t>
  </si>
  <si>
    <t>Quanto vale la prova di origine</t>
  </si>
  <si>
    <t>Il dazio che non si paga.</t>
  </si>
  <si>
    <t>In ogni caso</t>
  </si>
  <si>
    <t>Accisa giapponese: 100 yen al litro</t>
  </si>
  <si>
    <t>100.000 yen per kilolitro.</t>
  </si>
  <si>
    <t>Fonti: dogana giapponese, tariffa al 1 aprile 2026, capitolo 22, voce 2204.21-020; FAQ 3105 sull'importazione di bevande alcoliche. Lette il 25 settembre 2026.</t>
  </si>
  <si>
    <t>Solo vino fermo non liquoroso in contenitori fino a 2 litri. Nessun altro tributo giapponese è calcolato qui.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</si>
</sst>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&quot; yen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5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12" t="s">
        <v>1</v>
      </c>
      <c r="B2" s="13"/>
      <c r="C2" s="13"/>
      <c r="D2" s="13"/>
      <c r="E2" s="13"/>
      <c r="F2" s="13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6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25">
      <c r="A6" s="3" t="s">
        <v>11</v>
      </c>
      <c r="B6" s="4" t="s">
        <v>12</v>
      </c>
      <c r="C6" s="4" t="s">
        <v>10</v>
      </c>
      <c r="D6" s="5"/>
      <c r="E6" s="6"/>
      <c r="F6" s="5"/>
    </row>
    <row r="7" spans="1:6" ht="45.6" customHeight="1" x14ac:dyDescent="0.25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5.6" customHeight="1" x14ac:dyDescent="0.25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6.1" customHeight="1" x14ac:dyDescent="0.25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6.1" customHeight="1" x14ac:dyDescent="0.25">
      <c r="A10" s="3" t="s">
        <v>21</v>
      </c>
      <c r="B10" s="4" t="s">
        <v>22</v>
      </c>
      <c r="C10" s="4" t="s">
        <v>23</v>
      </c>
      <c r="D10" s="5"/>
      <c r="E10" s="6"/>
      <c r="F10" s="5"/>
    </row>
    <row r="11" spans="1:6" ht="42" customHeight="1" x14ac:dyDescent="0.25">
      <c r="A11" s="3" t="s">
        <v>24</v>
      </c>
      <c r="B11" s="4" t="s">
        <v>25</v>
      </c>
      <c r="C11" s="4" t="s">
        <v>10</v>
      </c>
      <c r="D11" s="5"/>
      <c r="E11" s="6"/>
      <c r="F11" s="5"/>
    </row>
    <row r="12" spans="1:6" ht="42" customHeight="1" x14ac:dyDescent="0.25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42" customHeight="1" x14ac:dyDescent="0.25">
      <c r="A13" s="3" t="s">
        <v>29</v>
      </c>
      <c r="B13" s="4" t="s">
        <v>30</v>
      </c>
      <c r="C13" s="4" t="s">
        <v>31</v>
      </c>
      <c r="D13" s="5"/>
      <c r="E13" s="6"/>
      <c r="F13" s="5"/>
    </row>
    <row r="15" spans="1:6" ht="18.600000000000001" customHeight="1" x14ac:dyDescent="0.25">
      <c r="A15" s="14" t="s">
        <v>32</v>
      </c>
      <c r="B15" s="13"/>
      <c r="C15" s="13"/>
      <c r="D15" s="13"/>
      <c r="E15" s="13"/>
      <c r="F15" s="13"/>
    </row>
    <row r="16" spans="1:6" ht="18.600000000000001" customHeight="1" x14ac:dyDescent="0.25">
      <c r="A16" s="14" t="s">
        <v>33</v>
      </c>
      <c r="B16" s="13"/>
      <c r="C16" s="13"/>
      <c r="D16" s="13"/>
      <c r="E16" s="13"/>
      <c r="F16" s="13"/>
    </row>
  </sheetData>
  <mergeCells count="3">
    <mergeCell ref="A2:F2"/>
    <mergeCell ref="A16:F16"/>
    <mergeCell ref="A15:F15"/>
  </mergeCells>
  <dataValidations count="1">
    <dataValidation type="list" allowBlank="1" sqref="D5 D6 D7 D8 D9 D10 D11 D12 D13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showGridLines="0" workbookViewId="0"/>
  </sheetViews>
  <sheetFormatPr defaultRowHeight="15" x14ac:dyDescent="0.25"/>
  <cols>
    <col min="1" max="1" width="50" customWidth="1"/>
    <col min="2" max="2" width="22" customWidth="1"/>
    <col min="3" max="3" width="58" customWidth="1"/>
  </cols>
  <sheetData>
    <row r="1" spans="1:3" ht="21.95" customHeight="1" x14ac:dyDescent="0.3">
      <c r="A1" s="1" t="s">
        <v>34</v>
      </c>
    </row>
    <row r="2" spans="1:3" ht="32.1" customHeight="1" x14ac:dyDescent="0.25">
      <c r="A2" s="12" t="s">
        <v>35</v>
      </c>
      <c r="B2" s="13"/>
      <c r="C2" s="13"/>
    </row>
    <row r="4" spans="1:3" x14ac:dyDescent="0.25">
      <c r="A4" s="7" t="s">
        <v>36</v>
      </c>
    </row>
    <row r="5" spans="1:3" ht="18.600000000000001" customHeight="1" x14ac:dyDescent="0.25">
      <c r="A5" s="2" t="s">
        <v>37</v>
      </c>
      <c r="B5" s="8"/>
      <c r="C5" s="9" t="s">
        <v>38</v>
      </c>
    </row>
    <row r="6" spans="1:3" ht="32.1" customHeight="1" x14ac:dyDescent="0.25">
      <c r="A6" s="2" t="s">
        <v>39</v>
      </c>
      <c r="B6" s="10"/>
      <c r="C6" s="9" t="s">
        <v>40</v>
      </c>
    </row>
    <row r="8" spans="1:3" x14ac:dyDescent="0.25">
      <c r="A8" s="7" t="s">
        <v>41</v>
      </c>
    </row>
    <row r="9" spans="1:3" ht="18.600000000000001" customHeight="1" x14ac:dyDescent="0.25">
      <c r="A9" s="2" t="s">
        <v>42</v>
      </c>
      <c r="B9" s="11">
        <f>N(B6)*0.15</f>
        <v>0</v>
      </c>
    </row>
    <row r="10" spans="1:3" ht="18.600000000000001" customHeight="1" x14ac:dyDescent="0.25">
      <c r="A10" s="2" t="s">
        <v>43</v>
      </c>
      <c r="B10" s="11">
        <f>N(B5)*125</f>
        <v>0</v>
      </c>
    </row>
    <row r="11" spans="1:3" ht="18.600000000000001" customHeight="1" x14ac:dyDescent="0.25">
      <c r="A11" s="2" t="s">
        <v>44</v>
      </c>
      <c r="B11" s="11">
        <f>N(B5)*67</f>
        <v>0</v>
      </c>
    </row>
    <row r="12" spans="1:3" ht="32.1" customHeight="1" x14ac:dyDescent="0.25">
      <c r="A12" s="2" t="s">
        <v>45</v>
      </c>
      <c r="B12" s="11" t="str">
        <f>IF(N(B5)=0,"",MAX(MIN(B9,B10),B11))</f>
        <v/>
      </c>
      <c r="C12" s="9" t="s">
        <v>46</v>
      </c>
    </row>
    <row r="14" spans="1:3" x14ac:dyDescent="0.25">
      <c r="A14" s="7" t="s">
        <v>47</v>
      </c>
    </row>
    <row r="15" spans="1:3" ht="18.600000000000001" customHeight="1" x14ac:dyDescent="0.25">
      <c r="A15" s="2" t="s">
        <v>18</v>
      </c>
      <c r="B15" s="11" t="str">
        <f>IF(N(B5)=0,"",0)</f>
        <v/>
      </c>
      <c r="C15" s="9" t="s">
        <v>48</v>
      </c>
    </row>
    <row r="16" spans="1:3" ht="18.600000000000001" customHeight="1" x14ac:dyDescent="0.25">
      <c r="A16" s="2" t="s">
        <v>49</v>
      </c>
      <c r="B16" s="11" t="str">
        <f>IF(B12="","",B12)</f>
        <v/>
      </c>
      <c r="C16" s="9" t="s">
        <v>50</v>
      </c>
    </row>
    <row r="18" spans="1:3" x14ac:dyDescent="0.25">
      <c r="A18" s="7" t="s">
        <v>51</v>
      </c>
    </row>
    <row r="19" spans="1:3" ht="18.600000000000001" customHeight="1" x14ac:dyDescent="0.25">
      <c r="A19" s="2" t="s">
        <v>52</v>
      </c>
      <c r="B19" s="11" t="str">
        <f>IF(N(B5)=0,"",N(B5)*100)</f>
        <v/>
      </c>
      <c r="C19" s="9" t="s">
        <v>53</v>
      </c>
    </row>
    <row r="21" spans="1:3" ht="32.1" customHeight="1" x14ac:dyDescent="0.25">
      <c r="A21" s="14" t="s">
        <v>54</v>
      </c>
      <c r="B21" s="13"/>
      <c r="C21" s="13"/>
    </row>
    <row r="22" spans="1:3" ht="18.600000000000001" customHeight="1" x14ac:dyDescent="0.25">
      <c r="A22" s="14" t="s">
        <v>55</v>
      </c>
      <c r="B22" s="13"/>
      <c r="C22" s="13"/>
    </row>
  </sheetData>
  <mergeCells count="3">
    <mergeCell ref="A21:C21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Dazio e accisa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in Giappone: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2026-09-29T19:51:49Z</dcterms:modified>
</cp:coreProperties>
</file>