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6C435B97-654A-4CCE-83BD-EB7BAD0B6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" sheetId="1" r:id="rId1"/>
    <sheet name="Scadenz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0" i="2"/>
  <c r="B9" i="2"/>
  <c r="B7" i="2"/>
  <c r="B8" i="2" s="1"/>
</calcChain>
</file>

<file path=xl/sharedStrings.xml><?xml version="1.0" encoding="utf-8"?>
<sst xmlns="http://schemas.openxmlformats.org/spreadsheetml/2006/main" count="85" uniqueCount="75">
  <si>
    <t>Esportare vino negli Stati Uniti: la checklist</t>
  </si>
  <si>
    <t>Il vino entra negli Stati Uniti passando da due autorità: il TTB per il permesso e l'etichetta, l'FDA per la cantina e la spedizione. Le righe seguono l'ordine in cui i problemi si presentano. Lo Stato si compila a tendina. Le sezioni del CFR citate vanno riaperte prima di stampare un lotto.</t>
  </si>
  <si>
    <t>Fase</t>
  </si>
  <si>
    <t>Cosa fare</t>
  </si>
  <si>
    <t>Dove si verifica</t>
  </si>
  <si>
    <t>Stato</t>
  </si>
  <si>
    <t>Data</t>
  </si>
  <si>
    <t>Note</t>
  </si>
  <si>
    <t>Prima di tutto</t>
  </si>
  <si>
    <t>Chi è l'importatore. Per importare vino negli Stati Uniti e rivenderlo serve un basic permit del TTB: senza un permesso suo, la cantina italiana non può essere l'importatore.</t>
  </si>
  <si>
    <t>27 CFR 1.20</t>
  </si>
  <si>
    <t>Etichetta</t>
  </si>
  <si>
    <t>COLA, il certificato di approvazione dell'etichetta, per il vino dal 7% in volume in su in contenitori da vendita al dettaglio. Lo chiede e lo tiene chi sdogana il vino, di norma l'importatore. Senza COLA il vino non esce dalla custodia doganale.</t>
  </si>
  <si>
    <t>27 CFR 4.40(a); TTB, imported wine</t>
  </si>
  <si>
    <t>Le bottiglie portano etichette identiche a quelle del certificato, o con le sole modifiche che il modulo consente. Stampare il lotto dopo il COLA, non prima.</t>
  </si>
  <si>
    <t>27 CFR 4.40(a)</t>
  </si>
  <si>
    <t>Se l'importatore usa un COLA intestato a un altro, ogni bottiglia porta nome e indirizzo del titolare del COLA, e l'importatore deve poter provare di essere autorizzato.</t>
  </si>
  <si>
    <t>L'etichetta americana si costruisce sopra quella europea: l'art. 119 del Reg. (UE) 1308/2013 vale anche per il vino destinato all'esportazione.</t>
  </si>
  <si>
    <t>itria.io/esportare-vino-documenti</t>
  </si>
  <si>
    <t>FDA</t>
  </si>
  <si>
    <t>Registrare la cantina presso l'FDA come stabilimento alimentare prima che produca vino destinato agli Stati Uniti.</t>
  </si>
  <si>
    <t>21 CFR 1.230(a)</t>
  </si>
  <si>
    <t>Nominare un agente negli Stati Uniti: una persona che vive o ha una sede lì ed è fisicamente presente. Non valgono una casella postale, una segreteria o un servizio di risposta.</t>
  </si>
  <si>
    <t>21 CFR 1.227</t>
  </si>
  <si>
    <t>Rinnovare la registrazione ogni due anni, fra il 1 ottobre e il 31 dicembre degli anni pari. Il foglio Scadenze calcola la prossima finestra.</t>
  </si>
  <si>
    <t>21 CFR 1.230(b)</t>
  </si>
  <si>
    <t>Un rinnovo saltato non passa inosservato: l'FDA considera scaduta la registrazione e tratta la cantina come non registrata.</t>
  </si>
  <si>
    <t>21 CFR 1.241(b)</t>
  </si>
  <si>
    <t>FSVP: il programma di verifica dei fornitori esteri non si applica al vino di una cantina tenuta a registrarsi all'FDA e del tipo che negli Stati Uniti chiederebbe un permesso al Tesoro. Gli altri prodotti della stessa cantina sono esenti solo se preconfezionati e sotto il 5% delle sue vendite.</t>
  </si>
  <si>
    <t>21 CFR 1.501(e)</t>
  </si>
  <si>
    <t>Spedizione</t>
  </si>
  <si>
    <t>Prior notice all'FDA prima dell'arrivo: almeno 2 ore su strada, 4 su ferrovia o in aereo, 8 via mare. Il foglio Scadenze calcola l'ultimo momento utile.</t>
  </si>
  <si>
    <t>21 CFR 1.279(a)</t>
  </si>
  <si>
    <t>Il prior notice non si presenta troppo presto: al massimo 30 giorni prima dell'arrivo se passa da ABI/ACE, 15 se passa dal portale FDA (PNSI).</t>
  </si>
  <si>
    <t>21 CFR 1.279(b)</t>
  </si>
  <si>
    <t>Chiedere per iscritto all'importatore chi presenta il prior notice e con quale sistema, prima di fissare la nave.</t>
  </si>
  <si>
    <t>Accordo con l'importatore</t>
  </si>
  <si>
    <t>Dogana italiana</t>
  </si>
  <si>
    <t>Documento di accompagnamento dal deposito fiscale e dichiarazione di esportazione (EX-1) tramite lo spedizioniere. Conservare l'MRN e attendere l'uscita conclusa.</t>
  </si>
  <si>
    <t>itria.io/dichiarazione-esportazione-ex1</t>
  </si>
  <si>
    <t>Dazio</t>
  </si>
  <si>
    <t>Il dazio statunitense sul vino si legge sull'HTS del giorno, con il codice della voce. Cambia per ordine esecutivo: questo foglio non lo riporta, di proposito.</t>
  </si>
  <si>
    <t>hts.usitc.gov</t>
  </si>
  <si>
    <t>Prima di ogni lotto</t>
  </si>
  <si>
    <t>Riaprire le sezioni del CFR citate. Le righe di questo foglio sono state lette il 25 settembre 2026 sull'edizione annuale aggiornata al 1 aprile 2025.</t>
  </si>
  <si>
    <t>govinfo.gov, CFR</t>
  </si>
  <si>
    <t>Foglio libero, prodotto da Itria. Non riproduce nessun modulo ufficiale e non sostituisce il parere di un broker doganale statunitense.</t>
  </si>
  <si>
    <t>La pagina che spiega ogni riga: itria.io/esportare-vino-stati-uniti</t>
  </si>
  <si>
    <t>Le due scadenze che l'FDA non sposta</t>
  </si>
  <si>
    <t>La prima è il prior notice di ogni spedizione, la seconda il rinnovo della registrazione della cantina. Si compilano le celle chiare; le scure calcolano.</t>
  </si>
  <si>
    <t>Il prior notice di una spedizione</t>
  </si>
  <si>
    <t>Come arriva la merce</t>
  </si>
  <si>
    <t>A tendina: strada, ferrovia, aereo, mare.</t>
  </si>
  <si>
    <t>Arrivo previsto al porto (data e ora)</t>
  </si>
  <si>
    <t>L'ora locale del porto di arrivo statunitense, come la dà il vettore.</t>
  </si>
  <si>
    <t>Ore minime di anticipo</t>
  </si>
  <si>
    <t>21 CFR 1.279(a): 2 ore su strada, 4 su ferrovia o in aereo, 8 via mare.</t>
  </si>
  <si>
    <t>Ultimo momento utile per il prior notice</t>
  </si>
  <si>
    <t>Entro questo momento il prior notice deve essere presentato e confermato dall'FDA.</t>
  </si>
  <si>
    <t>Primo giorno utile, via ABI/ACE</t>
  </si>
  <si>
    <t>21 CFR 1.279(b): non più di 30 giorni prima dell'arrivo.</t>
  </si>
  <si>
    <t>Primo giorno utile, via portale FDA (PNSI)</t>
  </si>
  <si>
    <t>21 CFR 1.279(b): non più di 15 giorni prima dell'arrivo.</t>
  </si>
  <si>
    <t>Il rinnovo della registrazione della cantina</t>
  </si>
  <si>
    <t>Data di oggi</t>
  </si>
  <si>
    <t>Si scrive a mano, così il foglio stampato resta leggibile.</t>
  </si>
  <si>
    <t>La finestra di rinnovo si apre il</t>
  </si>
  <si>
    <t>21 CFR 1.230(b): dal 1 ottobre al 31 dicembre di ogni anno pari.</t>
  </si>
  <si>
    <t>e si chiude il</t>
  </si>
  <si>
    <t>Dopo questa data la registrazione non rinnovata non è più valida.</t>
  </si>
  <si>
    <t>Oggi la finestra è</t>
  </si>
  <si>
    <t>Se è aperta, il rinnovo si fa adesso.</t>
  </si>
  <si>
    <t>Fonti: 21 CFR 1.279 e 21 CFR 1.230, edizione annuale del Code of Federal Regulations aggiornata al 1 aprile 2025, lette il 25 settembre 2026 su govinfo.gov.</t>
  </si>
  <si>
    <t>L'orario del prior notice è quello del porto di arrivo: chi spedisce dall'Italia conta il fuso.</t>
  </si>
  <si>
    <t>Perché la registrazione tiene in piedi anche l'esenzione dal FSVP: itria.io/esportare-vino-stati-uniti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</si>
</sst>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0" fontId="4" fillId="2" borderId="1" xfId="0" applyFont="1" applyFill="1" applyBorder="1"/>
    <xf numFmtId="0" fontId="5" fillId="0" borderId="0" xfId="0" applyFont="1" applyAlignment="1">
      <alignment vertical="center" wrapText="1"/>
    </xf>
    <xf numFmtId="22" fontId="4" fillId="2" borderId="1" xfId="0" applyNumberFormat="1" applyFont="1" applyFill="1" applyBorder="1"/>
    <xf numFmtId="1" fontId="7" fillId="3" borderId="1" xfId="0" applyNumberFormat="1" applyFont="1" applyFill="1" applyBorder="1"/>
    <xf numFmtId="22" fontId="7" fillId="3" borderId="1" xfId="0" applyNumberFormat="1" applyFont="1" applyFill="1" applyBorder="1"/>
    <xf numFmtId="14" fontId="4" fillId="2" borderId="1" xfId="0" applyNumberFormat="1" applyFont="1" applyFill="1" applyBorder="1"/>
    <xf numFmtId="14" fontId="7" fillId="3" borderId="1" xfId="0" applyNumberFormat="1" applyFont="1" applyFill="1" applyBorder="1"/>
    <xf numFmtId="49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6" t="s">
        <v>1</v>
      </c>
      <c r="B2" s="17"/>
      <c r="C2" s="17"/>
      <c r="D2" s="17"/>
      <c r="E2" s="17"/>
      <c r="F2" s="17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69.95" customHeight="1" x14ac:dyDescent="0.25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45.6" customHeight="1" x14ac:dyDescent="0.25">
      <c r="A7" s="3" t="s">
        <v>11</v>
      </c>
      <c r="B7" s="4" t="s">
        <v>14</v>
      </c>
      <c r="C7" s="4" t="s">
        <v>15</v>
      </c>
      <c r="D7" s="5"/>
      <c r="E7" s="6"/>
      <c r="F7" s="5"/>
    </row>
    <row r="8" spans="1:6" ht="56.1" customHeight="1" x14ac:dyDescent="0.25">
      <c r="A8" s="3" t="s">
        <v>11</v>
      </c>
      <c r="B8" s="4" t="s">
        <v>16</v>
      </c>
      <c r="C8" s="4" t="s">
        <v>15</v>
      </c>
      <c r="D8" s="5"/>
      <c r="E8" s="6"/>
      <c r="F8" s="5"/>
    </row>
    <row r="9" spans="1:6" ht="45.6" customHeight="1" x14ac:dyDescent="0.25">
      <c r="A9" s="3" t="s">
        <v>11</v>
      </c>
      <c r="B9" s="4" t="s">
        <v>17</v>
      </c>
      <c r="C9" s="4" t="s">
        <v>18</v>
      </c>
      <c r="D9" s="5"/>
      <c r="E9" s="6"/>
      <c r="F9" s="5"/>
    </row>
    <row r="10" spans="1:6" ht="42" customHeight="1" x14ac:dyDescent="0.25">
      <c r="A10" s="3" t="s">
        <v>19</v>
      </c>
      <c r="B10" s="4" t="s">
        <v>20</v>
      </c>
      <c r="C10" s="4" t="s">
        <v>21</v>
      </c>
      <c r="D10" s="5"/>
      <c r="E10" s="6"/>
      <c r="F10" s="5"/>
    </row>
    <row r="11" spans="1:6" ht="56.1" customHeight="1" x14ac:dyDescent="0.25">
      <c r="A11" s="3" t="s">
        <v>19</v>
      </c>
      <c r="B11" s="4" t="s">
        <v>22</v>
      </c>
      <c r="C11" s="4" t="s">
        <v>23</v>
      </c>
      <c r="D11" s="5"/>
      <c r="E11" s="6"/>
      <c r="F11" s="5"/>
    </row>
    <row r="12" spans="1:6" ht="45.6" customHeight="1" x14ac:dyDescent="0.25">
      <c r="A12" s="3" t="s">
        <v>19</v>
      </c>
      <c r="B12" s="4" t="s">
        <v>24</v>
      </c>
      <c r="C12" s="4" t="s">
        <v>25</v>
      </c>
      <c r="D12" s="5"/>
      <c r="E12" s="6"/>
      <c r="F12" s="5"/>
    </row>
    <row r="13" spans="1:6" ht="42" customHeight="1" x14ac:dyDescent="0.25">
      <c r="A13" s="3" t="s">
        <v>19</v>
      </c>
      <c r="B13" s="4" t="s">
        <v>26</v>
      </c>
      <c r="C13" s="4" t="s">
        <v>27</v>
      </c>
      <c r="D13" s="5"/>
      <c r="E13" s="6"/>
      <c r="F13" s="5"/>
    </row>
    <row r="14" spans="1:6" ht="84" customHeight="1" x14ac:dyDescent="0.25">
      <c r="A14" s="3" t="s">
        <v>19</v>
      </c>
      <c r="B14" s="4" t="s">
        <v>28</v>
      </c>
      <c r="C14" s="4" t="s">
        <v>29</v>
      </c>
      <c r="D14" s="5"/>
      <c r="E14" s="6"/>
      <c r="F14" s="5"/>
    </row>
    <row r="15" spans="1:6" ht="45.6" customHeight="1" x14ac:dyDescent="0.25">
      <c r="A15" s="3" t="s">
        <v>30</v>
      </c>
      <c r="B15" s="4" t="s">
        <v>31</v>
      </c>
      <c r="C15" s="4" t="s">
        <v>32</v>
      </c>
      <c r="D15" s="5"/>
      <c r="E15" s="6"/>
      <c r="F15" s="5"/>
    </row>
    <row r="16" spans="1:6" ht="45.6" customHeight="1" x14ac:dyDescent="0.25">
      <c r="A16" s="3" t="s">
        <v>30</v>
      </c>
      <c r="B16" s="4" t="s">
        <v>33</v>
      </c>
      <c r="C16" s="4" t="s">
        <v>34</v>
      </c>
      <c r="D16" s="5"/>
      <c r="E16" s="6"/>
      <c r="F16" s="5"/>
    </row>
    <row r="17" spans="1:6" ht="42" customHeight="1" x14ac:dyDescent="0.25">
      <c r="A17" s="3" t="s">
        <v>30</v>
      </c>
      <c r="B17" s="4" t="s">
        <v>35</v>
      </c>
      <c r="C17" s="4" t="s">
        <v>36</v>
      </c>
      <c r="D17" s="5"/>
      <c r="E17" s="6"/>
      <c r="F17" s="5"/>
    </row>
    <row r="18" spans="1:6" ht="45.6" customHeight="1" x14ac:dyDescent="0.25">
      <c r="A18" s="3" t="s">
        <v>37</v>
      </c>
      <c r="B18" s="4" t="s">
        <v>38</v>
      </c>
      <c r="C18" s="4" t="s">
        <v>39</v>
      </c>
      <c r="D18" s="5"/>
      <c r="E18" s="6"/>
      <c r="F18" s="5"/>
    </row>
    <row r="19" spans="1:6" ht="45.6" customHeight="1" x14ac:dyDescent="0.25">
      <c r="A19" s="3" t="s">
        <v>40</v>
      </c>
      <c r="B19" s="4" t="s">
        <v>41</v>
      </c>
      <c r="C19" s="4" t="s">
        <v>42</v>
      </c>
      <c r="D19" s="5"/>
      <c r="E19" s="6"/>
      <c r="F19" s="5"/>
    </row>
    <row r="20" spans="1:6" ht="45.6" customHeight="1" x14ac:dyDescent="0.25">
      <c r="A20" s="3" t="s">
        <v>43</v>
      </c>
      <c r="B20" s="4" t="s">
        <v>44</v>
      </c>
      <c r="C20" s="4" t="s">
        <v>45</v>
      </c>
      <c r="D20" s="5"/>
      <c r="E20" s="6"/>
      <c r="F20" s="5"/>
    </row>
    <row r="22" spans="1:6" ht="18.600000000000001" customHeight="1" x14ac:dyDescent="0.25">
      <c r="A22" s="18" t="s">
        <v>46</v>
      </c>
      <c r="B22" s="17"/>
      <c r="C22" s="17"/>
      <c r="D22" s="17"/>
      <c r="E22" s="17"/>
      <c r="F22" s="17"/>
    </row>
    <row r="23" spans="1:6" ht="18.600000000000001" customHeight="1" x14ac:dyDescent="0.25">
      <c r="A23" s="18" t="s">
        <v>47</v>
      </c>
      <c r="B23" s="17"/>
      <c r="C23" s="17"/>
      <c r="D23" s="17"/>
      <c r="E23" s="17"/>
      <c r="F23" s="17"/>
    </row>
  </sheetData>
  <mergeCells count="3">
    <mergeCell ref="A2:F2"/>
    <mergeCell ref="A22:F22"/>
    <mergeCell ref="A23:F23"/>
  </mergeCells>
  <dataValidations count="1">
    <dataValidation type="list" allowBlank="1" sqref="D5 D6 D7 D8 D9 D10 D11 D12 D13 D14 D15 D16 D17 D18 D19 D20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showGridLines="0" workbookViewId="0"/>
  </sheetViews>
  <sheetFormatPr defaultRowHeight="15" x14ac:dyDescent="0.25"/>
  <cols>
    <col min="1" max="1" width="46" customWidth="1"/>
    <col min="2" max="2" width="20" customWidth="1"/>
    <col min="3" max="3" width="64" customWidth="1"/>
  </cols>
  <sheetData>
    <row r="1" spans="1:3" ht="21.95" customHeight="1" x14ac:dyDescent="0.3">
      <c r="A1" s="1" t="s">
        <v>48</v>
      </c>
    </row>
    <row r="2" spans="1:3" ht="32.1" customHeight="1" x14ac:dyDescent="0.25">
      <c r="A2" s="16" t="s">
        <v>49</v>
      </c>
      <c r="B2" s="17"/>
      <c r="C2" s="17"/>
    </row>
    <row r="4" spans="1:3" x14ac:dyDescent="0.25">
      <c r="A4" s="7" t="s">
        <v>50</v>
      </c>
    </row>
    <row r="5" spans="1:3" ht="18.600000000000001" customHeight="1" x14ac:dyDescent="0.25">
      <c r="A5" s="2" t="s">
        <v>51</v>
      </c>
      <c r="B5" s="8"/>
      <c r="C5" s="9" t="s">
        <v>52</v>
      </c>
    </row>
    <row r="6" spans="1:3" ht="18.600000000000001" customHeight="1" x14ac:dyDescent="0.25">
      <c r="A6" s="2" t="s">
        <v>53</v>
      </c>
      <c r="B6" s="10"/>
      <c r="C6" s="9" t="s">
        <v>54</v>
      </c>
    </row>
    <row r="7" spans="1:3" ht="32.1" customHeight="1" x14ac:dyDescent="0.25">
      <c r="A7" s="2" t="s">
        <v>55</v>
      </c>
      <c r="B7" s="11" t="str">
        <f>IF(B5="strada",2,IF(OR(B5="ferrovia",B5="aereo"),4,IF(B5="mare",8,"")))</f>
        <v/>
      </c>
      <c r="C7" s="9" t="s">
        <v>56</v>
      </c>
    </row>
    <row r="8" spans="1:3" ht="32.1" customHeight="1" x14ac:dyDescent="0.25">
      <c r="A8" s="2" t="s">
        <v>57</v>
      </c>
      <c r="B8" s="12" t="str">
        <f>IF(OR(N(B6)=0,B7=""),"",B6-B7/24)</f>
        <v/>
      </c>
      <c r="C8" s="9" t="s">
        <v>58</v>
      </c>
    </row>
    <row r="9" spans="1:3" ht="18.600000000000001" customHeight="1" x14ac:dyDescent="0.25">
      <c r="A9" s="2" t="s">
        <v>59</v>
      </c>
      <c r="B9" s="12" t="str">
        <f>IF(N(B6)=0,"",B6-30)</f>
        <v/>
      </c>
      <c r="C9" s="9" t="s">
        <v>60</v>
      </c>
    </row>
    <row r="10" spans="1:3" ht="18.600000000000001" customHeight="1" x14ac:dyDescent="0.25">
      <c r="A10" s="2" t="s">
        <v>61</v>
      </c>
      <c r="B10" s="12" t="str">
        <f>IF(N(B6)=0,"",B6-15)</f>
        <v/>
      </c>
      <c r="C10" s="9" t="s">
        <v>62</v>
      </c>
    </row>
    <row r="12" spans="1:3" x14ac:dyDescent="0.25">
      <c r="A12" s="7" t="s">
        <v>63</v>
      </c>
    </row>
    <row r="13" spans="1:3" ht="18.600000000000001" customHeight="1" x14ac:dyDescent="0.25">
      <c r="A13" s="2" t="s">
        <v>64</v>
      </c>
      <c r="B13" s="13"/>
      <c r="C13" s="9" t="s">
        <v>65</v>
      </c>
    </row>
    <row r="14" spans="1:3" ht="18.600000000000001" customHeight="1" x14ac:dyDescent="0.25">
      <c r="A14" s="2" t="s">
        <v>66</v>
      </c>
      <c r="B14" s="14" t="str">
        <f>IF(N(B13)=0,"",DATE(YEAR(B13)+MOD(YEAR(B13),2),10,1))</f>
        <v/>
      </c>
      <c r="C14" s="9" t="s">
        <v>67</v>
      </c>
    </row>
    <row r="15" spans="1:3" ht="18.600000000000001" customHeight="1" x14ac:dyDescent="0.25">
      <c r="A15" s="2" t="s">
        <v>68</v>
      </c>
      <c r="B15" s="14" t="str">
        <f>IF(N(B13)=0,"",DATE(YEAR(B13)+MOD(YEAR(B13),2),12,31))</f>
        <v/>
      </c>
      <c r="C15" s="9" t="s">
        <v>69</v>
      </c>
    </row>
    <row r="16" spans="1:3" ht="18.600000000000001" customHeight="1" x14ac:dyDescent="0.25">
      <c r="A16" s="2" t="s">
        <v>70</v>
      </c>
      <c r="B16" s="15" t="str">
        <f>IF(N(B13)=0,"",IF(B13&gt;=B14,"aperta","non ancora aperta"))</f>
        <v/>
      </c>
      <c r="C16" s="9" t="s">
        <v>71</v>
      </c>
    </row>
    <row r="18" spans="1:3" ht="32.1" customHeight="1" x14ac:dyDescent="0.25">
      <c r="A18" s="18" t="s">
        <v>72</v>
      </c>
      <c r="B18" s="17"/>
      <c r="C18" s="17"/>
    </row>
    <row r="19" spans="1:3" ht="18.600000000000001" customHeight="1" x14ac:dyDescent="0.25">
      <c r="A19" s="18" t="s">
        <v>73</v>
      </c>
      <c r="B19" s="17"/>
      <c r="C19" s="17"/>
    </row>
    <row r="20" spans="1:3" ht="18.600000000000001" customHeight="1" x14ac:dyDescent="0.25">
      <c r="A20" s="18" t="s">
        <v>74</v>
      </c>
      <c r="B20" s="17"/>
      <c r="C20" s="17"/>
    </row>
  </sheetData>
  <mergeCells count="4">
    <mergeCell ref="A18:C18"/>
    <mergeCell ref="A20:C20"/>
    <mergeCell ref="A19:C19"/>
    <mergeCell ref="A2:C2"/>
  </mergeCells>
  <dataValidations count="1">
    <dataValidation type="list" allowBlank="1" sqref="B5" xr:uid="{00000000-0002-0000-0100-000000000000}">
      <formula1>"strada,ferrovia,aereo,mare"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Scadenze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vino negli Stati Uniti: la checklist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2026-09-29T19:51:55Z</dcterms:modified>
</cp:coreProperties>
</file>